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3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4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5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6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7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385EB55-9760-4E2C-9394-32F7708BBB1A}" xr6:coauthVersionLast="47" xr6:coauthVersionMax="47" xr10:uidLastSave="{00000000-0000-0000-0000-000000000000}"/>
  <bookViews>
    <workbookView xWindow="-120" yWindow="-120" windowWidth="20730" windowHeight="11040" activeTab="9" xr2:uid="{00000000-000D-0000-FFFF-FFFF00000000}"/>
  </bookViews>
  <sheets>
    <sheet name="メニュー＆原価入力" sheetId="9" r:id="rId1"/>
    <sheet name="フードメニュー原価" sheetId="10" r:id="rId2"/>
    <sheet name="ドリンク原価" sheetId="11" r:id="rId3"/>
    <sheet name="①企画設計" sheetId="1" r:id="rId4"/>
    <sheet name="②価格・原価設計" sheetId="2" r:id="rId5"/>
    <sheet name="③ドリンク設計" sheetId="3" r:id="rId6"/>
    <sheet name="④料理設計" sheetId="4" r:id="rId7"/>
    <sheet name="⑤オペレーション" sheetId="5" r:id="rId8"/>
    <sheet name="⑥人材・教育" sheetId="6" r:id="rId9"/>
    <sheet name="⑦集客設計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9" l="1"/>
  <c r="D25" i="9"/>
  <c r="D24" i="9"/>
  <c r="D23" i="9"/>
  <c r="D22" i="9"/>
  <c r="D21" i="9"/>
  <c r="D20" i="9"/>
  <c r="B25" i="9"/>
  <c r="B24" i="9"/>
  <c r="B23" i="9"/>
  <c r="B22" i="9"/>
  <c r="B21" i="9"/>
  <c r="B20" i="9"/>
  <c r="E23" i="11"/>
  <c r="F23" i="11" s="1"/>
  <c r="E24" i="11"/>
  <c r="F24" i="11" s="1"/>
  <c r="E25" i="11"/>
  <c r="F25" i="11" s="1"/>
  <c r="E26" i="11"/>
  <c r="F26" i="11" s="1"/>
  <c r="E27" i="11"/>
  <c r="F27" i="11" s="1"/>
  <c r="E28" i="11"/>
  <c r="F28" i="11" s="1"/>
  <c r="E29" i="11"/>
  <c r="F29" i="11" s="1"/>
  <c r="E30" i="11"/>
  <c r="F30" i="11" s="1"/>
  <c r="E31" i="11"/>
  <c r="F31" i="11" s="1"/>
  <c r="E32" i="11"/>
  <c r="F32" i="11" s="1"/>
  <c r="E33" i="11"/>
  <c r="F33" i="11" s="1"/>
  <c r="E34" i="11"/>
  <c r="F34" i="11" s="1"/>
  <c r="E35" i="11"/>
  <c r="F35" i="11" s="1"/>
  <c r="E36" i="11"/>
  <c r="F36" i="11" s="1"/>
  <c r="E40" i="11"/>
  <c r="F40" i="11" s="1"/>
  <c r="E41" i="11"/>
  <c r="F41" i="11" s="1"/>
  <c r="E42" i="11"/>
  <c r="F42" i="11" s="1"/>
  <c r="E43" i="11"/>
  <c r="F43" i="11" s="1"/>
  <c r="E44" i="11"/>
  <c r="F44" i="11" s="1"/>
  <c r="E45" i="11"/>
  <c r="F45" i="11" s="1"/>
  <c r="E46" i="11"/>
  <c r="F46" i="11" s="1"/>
  <c r="E47" i="11"/>
  <c r="F47" i="11" s="1"/>
  <c r="E48" i="11"/>
  <c r="F48" i="11" s="1"/>
  <c r="E49" i="11"/>
  <c r="F49" i="11" s="1"/>
  <c r="E50" i="11"/>
  <c r="F50" i="11" s="1"/>
  <c r="E51" i="11"/>
  <c r="F51" i="11" s="1"/>
  <c r="E52" i="11"/>
  <c r="F52" i="11" s="1"/>
  <c r="E53" i="11"/>
  <c r="F53" i="11" s="1"/>
  <c r="E57" i="11"/>
  <c r="F57" i="11" s="1"/>
  <c r="E58" i="11"/>
  <c r="F58" i="11" s="1"/>
  <c r="E59" i="11"/>
  <c r="F59" i="11" s="1"/>
  <c r="E60" i="11"/>
  <c r="F60" i="11" s="1"/>
  <c r="E61" i="11"/>
  <c r="F61" i="11" s="1"/>
  <c r="E62" i="11"/>
  <c r="F62" i="11" s="1"/>
  <c r="E63" i="11"/>
  <c r="F63" i="11" s="1"/>
  <c r="E64" i="11"/>
  <c r="F64" i="11" s="1"/>
  <c r="E65" i="11"/>
  <c r="F65" i="11" s="1"/>
  <c r="E66" i="11"/>
  <c r="F66" i="11" s="1"/>
  <c r="E67" i="11"/>
  <c r="F67" i="11" s="1"/>
  <c r="E68" i="11"/>
  <c r="F68" i="11" s="1"/>
  <c r="E69" i="11"/>
  <c r="F69" i="11" s="1"/>
  <c r="E70" i="11"/>
  <c r="F70" i="11" s="1"/>
  <c r="E74" i="11"/>
  <c r="F74" i="11" s="1"/>
  <c r="E75" i="11"/>
  <c r="F75" i="11" s="1"/>
  <c r="E76" i="11"/>
  <c r="F76" i="11" s="1"/>
  <c r="E77" i="11"/>
  <c r="F77" i="11" s="1"/>
  <c r="E78" i="11"/>
  <c r="F78" i="11" s="1"/>
  <c r="E79" i="11"/>
  <c r="F79" i="11" s="1"/>
  <c r="E80" i="11"/>
  <c r="F80" i="11" s="1"/>
  <c r="E81" i="11"/>
  <c r="F81" i="11" s="1"/>
  <c r="E82" i="11"/>
  <c r="F82" i="11" s="1"/>
  <c r="E83" i="11"/>
  <c r="F83" i="11" s="1"/>
  <c r="E84" i="11"/>
  <c r="F84" i="11" s="1"/>
  <c r="E85" i="11"/>
  <c r="F85" i="11" s="1"/>
  <c r="E86" i="11"/>
  <c r="F86" i="11" s="1"/>
  <c r="E87" i="11"/>
  <c r="F87" i="11" s="1"/>
  <c r="E91" i="11"/>
  <c r="F91" i="11" s="1"/>
  <c r="E92" i="11"/>
  <c r="F92" i="11" s="1"/>
  <c r="E93" i="11"/>
  <c r="F93" i="11" s="1"/>
  <c r="E94" i="11"/>
  <c r="F94" i="11" s="1"/>
  <c r="E95" i="11"/>
  <c r="F95" i="11" s="1"/>
  <c r="E96" i="11"/>
  <c r="F96" i="11" s="1"/>
  <c r="E97" i="11"/>
  <c r="F97" i="11" s="1"/>
  <c r="E98" i="11"/>
  <c r="F98" i="11" s="1"/>
  <c r="E99" i="11"/>
  <c r="F99" i="11" s="1"/>
  <c r="E100" i="11"/>
  <c r="F100" i="11" s="1"/>
  <c r="E101" i="11"/>
  <c r="F101" i="11" s="1"/>
  <c r="E102" i="11"/>
  <c r="F102" i="11" s="1"/>
  <c r="E103" i="11"/>
  <c r="F103" i="11" s="1"/>
  <c r="E104" i="11"/>
  <c r="F104" i="11" s="1"/>
  <c r="E108" i="11"/>
  <c r="F108" i="11" s="1"/>
  <c r="E109" i="11"/>
  <c r="F109" i="11" s="1"/>
  <c r="E110" i="11"/>
  <c r="F110" i="11" s="1"/>
  <c r="E111" i="11"/>
  <c r="F111" i="11" s="1"/>
  <c r="E112" i="11"/>
  <c r="F112" i="11" s="1"/>
  <c r="E113" i="11"/>
  <c r="F113" i="11" s="1"/>
  <c r="E114" i="11"/>
  <c r="F114" i="11" s="1"/>
  <c r="E115" i="11"/>
  <c r="F115" i="11" s="1"/>
  <c r="E116" i="11"/>
  <c r="F116" i="11" s="1"/>
  <c r="E117" i="11"/>
  <c r="F117" i="11" s="1"/>
  <c r="E118" i="11"/>
  <c r="F118" i="11" s="1"/>
  <c r="E119" i="11"/>
  <c r="F119" i="11" s="1"/>
  <c r="E120" i="11"/>
  <c r="F120" i="11" s="1"/>
  <c r="E121" i="11"/>
  <c r="F121" i="11" s="1"/>
  <c r="E125" i="11"/>
  <c r="F125" i="11" s="1"/>
  <c r="E126" i="11"/>
  <c r="F126" i="11" s="1"/>
  <c r="E127" i="11"/>
  <c r="F127" i="11" s="1"/>
  <c r="E128" i="11"/>
  <c r="F128" i="11" s="1"/>
  <c r="E129" i="11"/>
  <c r="F129" i="11" s="1"/>
  <c r="E130" i="11"/>
  <c r="F130" i="11" s="1"/>
  <c r="E131" i="11"/>
  <c r="F131" i="11" s="1"/>
  <c r="E132" i="11"/>
  <c r="F132" i="11" s="1"/>
  <c r="E133" i="11"/>
  <c r="F133" i="11" s="1"/>
  <c r="E134" i="11"/>
  <c r="F134" i="11" s="1"/>
  <c r="E135" i="11"/>
  <c r="F135" i="11" s="1"/>
  <c r="E136" i="11"/>
  <c r="F136" i="11" s="1"/>
  <c r="E137" i="11"/>
  <c r="F137" i="11" s="1"/>
  <c r="E138" i="11"/>
  <c r="F138" i="11" s="1"/>
  <c r="E19" i="11"/>
  <c r="F19" i="11" s="1"/>
  <c r="E18" i="11"/>
  <c r="F18" i="11" s="1"/>
  <c r="E17" i="11"/>
  <c r="F17" i="11" s="1"/>
  <c r="E16" i="11"/>
  <c r="F16" i="11" s="1"/>
  <c r="E15" i="11"/>
  <c r="F15" i="11" s="1"/>
  <c r="E14" i="11"/>
  <c r="F14" i="11" s="1"/>
  <c r="E13" i="11"/>
  <c r="F13" i="11" s="1"/>
  <c r="E12" i="11"/>
  <c r="F12" i="11" s="1"/>
  <c r="E11" i="11"/>
  <c r="F11" i="11" s="1"/>
  <c r="E10" i="11"/>
  <c r="F10" i="11" s="1"/>
  <c r="E9" i="11"/>
  <c r="F9" i="11" s="1"/>
  <c r="E8" i="11"/>
  <c r="F8" i="11" s="1"/>
  <c r="E7" i="11"/>
  <c r="F7" i="11" s="1"/>
  <c r="E6" i="11"/>
  <c r="F6" i="11" s="1"/>
  <c r="C12" i="9"/>
  <c r="C11" i="9"/>
  <c r="C10" i="9"/>
  <c r="C9" i="9"/>
  <c r="C8" i="9"/>
  <c r="C7" i="9"/>
  <c r="B12" i="9"/>
  <c r="B11" i="9"/>
  <c r="B10" i="9"/>
  <c r="B9" i="9"/>
  <c r="B8" i="9"/>
  <c r="B7" i="9"/>
  <c r="AD25" i="10"/>
  <c r="AD24" i="10"/>
  <c r="AD23" i="10"/>
  <c r="AD22" i="10"/>
  <c r="AD21" i="10"/>
  <c r="AD20" i="10"/>
  <c r="AD19" i="10"/>
  <c r="AD18" i="10"/>
  <c r="AD17" i="10"/>
  <c r="AD16" i="10"/>
  <c r="AD15" i="10"/>
  <c r="AD14" i="10"/>
  <c r="AD13" i="10"/>
  <c r="AD12" i="10"/>
  <c r="AD11" i="10"/>
  <c r="AD10" i="10"/>
  <c r="AD9" i="10"/>
  <c r="AD8" i="10"/>
  <c r="AD7" i="10"/>
  <c r="AD6" i="10"/>
  <c r="AD26" i="10" s="1"/>
  <c r="Y25" i="10"/>
  <c r="Y24" i="10"/>
  <c r="Y23" i="10"/>
  <c r="Y22" i="10"/>
  <c r="Y21" i="10"/>
  <c r="Y20" i="10"/>
  <c r="Y19" i="10"/>
  <c r="Y18" i="10"/>
  <c r="Y17" i="10"/>
  <c r="Y16" i="10"/>
  <c r="Y15" i="10"/>
  <c r="Y14" i="10"/>
  <c r="Y13" i="10"/>
  <c r="Y12" i="10"/>
  <c r="Y11" i="10"/>
  <c r="Y10" i="10"/>
  <c r="Y9" i="10"/>
  <c r="Y8" i="10"/>
  <c r="Y7" i="10"/>
  <c r="Y6" i="10"/>
  <c r="T25" i="10"/>
  <c r="T24" i="10"/>
  <c r="T23" i="10"/>
  <c r="T22" i="10"/>
  <c r="T21" i="10"/>
  <c r="T20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T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C15" i="9" l="1"/>
  <c r="B33" i="9" s="1"/>
  <c r="D28" i="9"/>
  <c r="B34" i="9" s="1"/>
  <c r="F20" i="11"/>
  <c r="F139" i="11"/>
  <c r="F71" i="11"/>
  <c r="F122" i="11"/>
  <c r="F88" i="11"/>
  <c r="F54" i="11"/>
  <c r="F105" i="11"/>
  <c r="F37" i="11"/>
  <c r="E26" i="10"/>
  <c r="O26" i="10"/>
  <c r="T26" i="10"/>
  <c r="Y26" i="10"/>
  <c r="J26" i="10"/>
  <c r="E2" i="11" l="1"/>
  <c r="B35" i="9"/>
  <c r="B39" i="9" l="1"/>
  <c r="B36" i="9"/>
  <c r="B38" i="9" l="1"/>
  <c r="B37" i="9"/>
  <c r="B41" i="9"/>
  <c r="B42" i="9" s="1"/>
</calcChain>
</file>

<file path=xl/sharedStrings.xml><?xml version="1.0" encoding="utf-8"?>
<sst xmlns="http://schemas.openxmlformats.org/spreadsheetml/2006/main" count="210" uniqueCount="94">
  <si>
    <t>チェック項目</t>
  </si>
  <si>
    <t>メモ</t>
  </si>
  <si>
    <t>常設ではなくイベント化している</t>
  </si>
  <si>
    <t>通常営業と時間帯を切り分けている</t>
  </si>
  <si>
    <t>一斉スタート設計になっている</t>
  </si>
  <si>
    <t>参加人数は6〜10名以内</t>
  </si>
  <si>
    <t>テーマを一言で説明できる</t>
  </si>
  <si>
    <t>なぜウイスキーでやるのか言語化できる</t>
  </si>
  <si>
    <t>価格帯は1.5万〜2万円帯</t>
  </si>
  <si>
    <t>原価率30〜35％を許容できる</t>
  </si>
  <si>
    <t>フード原価3,500円以上確保</t>
  </si>
  <si>
    <t>ドリンク使用量20ml基準で逆算済み</t>
  </si>
  <si>
    <t>FL比率シミュレーション済み</t>
  </si>
  <si>
    <t>固定費含めた試算済み</t>
  </si>
  <si>
    <t>杯数は最大4杯</t>
  </si>
  <si>
    <t>アルコール強度の流れ設計済み（軽→重）</t>
  </si>
  <si>
    <t>加水・カクテル・ストレート役割明確</t>
  </si>
  <si>
    <t>象徴的一杯がある</t>
  </si>
  <si>
    <t>余韻設計がある</t>
  </si>
  <si>
    <t>料理が強くなりすぎていない</t>
  </si>
  <si>
    <t>価格に見合う皿インパクト</t>
  </si>
  <si>
    <t>香味の段階設計あり</t>
  </si>
  <si>
    <t>ウイスキーと対等関係</t>
  </si>
  <si>
    <t>通常コースとの差別化明確</t>
  </si>
  <si>
    <t>一斉提供可能体制</t>
  </si>
  <si>
    <t>動線確認済み</t>
  </si>
  <si>
    <t>グラス数逆算済み（人数×杯数＋予備）</t>
  </si>
  <si>
    <t>進行表作成済み</t>
  </si>
  <si>
    <t>通常オーダーと分離済み</t>
  </si>
  <si>
    <t>通しで説明できるスタッフ在籍</t>
  </si>
  <si>
    <t>エキスパート相当知識あり</t>
  </si>
  <si>
    <t>説明原稿作成済み</t>
  </si>
  <si>
    <t>属人化していない</t>
  </si>
  <si>
    <t>1ヶ月前告知開始</t>
  </si>
  <si>
    <t>事前に世界観発信</t>
  </si>
  <si>
    <t>ゲスト・限定性明確化</t>
  </si>
  <si>
    <t>体験内容を言語化</t>
  </si>
  <si>
    <t>自然に売れる前提で設計していない</t>
  </si>
  <si>
    <t>チェック項目</t>
    <rPh sb="4" eb="6">
      <t>コウモク</t>
    </rPh>
    <phoneticPr fontId="2"/>
  </si>
  <si>
    <t>参加人数（人）</t>
  </si>
  <si>
    <t>レンタルキッチン利用料</t>
    <rPh sb="8" eb="10">
      <t>リヨウ</t>
    </rPh>
    <rPh sb="10" eb="11">
      <t>リョウ</t>
    </rPh>
    <phoneticPr fontId="2"/>
  </si>
  <si>
    <t>1時間当たりの利用料（円）</t>
    <rPh sb="1" eb="4">
      <t>ジカンア</t>
    </rPh>
    <rPh sb="7" eb="10">
      <t>リヨウリョウ</t>
    </rPh>
    <rPh sb="11" eb="12">
      <t>エン</t>
    </rPh>
    <phoneticPr fontId="2"/>
  </si>
  <si>
    <t>利用目安時間　</t>
    <rPh sb="0" eb="2">
      <t>リヨウ</t>
    </rPh>
    <rPh sb="2" eb="6">
      <t>メヤスジカン</t>
    </rPh>
    <phoneticPr fontId="2"/>
  </si>
  <si>
    <t>メニュー＆ペアリング原価入力（このシートだけで原価が集計されます）</t>
  </si>
  <si>
    <t>目標原価率（％）</t>
  </si>
  <si>
    <t>目標人件費率（％）</t>
  </si>
  <si>
    <t>フード（コース料理）</t>
  </si>
  <si>
    <t>コース区分</t>
  </si>
  <si>
    <t>数量</t>
  </si>
  <si>
    <t>単位</t>
  </si>
  <si>
    <t>単価（原価）</t>
  </si>
  <si>
    <t>合計原価</t>
  </si>
  <si>
    <t>備考</t>
  </si>
  <si>
    <t>フード原価 合計</t>
  </si>
  <si>
    <t>ドリンク（ペアリング）</t>
  </si>
  <si>
    <t>提供タイミング</t>
  </si>
  <si>
    <t>ドリンク名</t>
  </si>
  <si>
    <t>ベース酒/商品名</t>
  </si>
  <si>
    <t>使用量(ml)</t>
  </si>
  <si>
    <t>ボトル容量(ml)</t>
  </si>
  <si>
    <t>ボトル原価(円)</t>
  </si>
  <si>
    <t>原価(円/ml)</t>
  </si>
  <si>
    <t>ドリンク原価 合計</t>
  </si>
  <si>
    <t>自動集計（このシートの入力から算出）</t>
  </si>
  <si>
    <t>総原価（フード＋ドリンク）</t>
  </si>
  <si>
    <t>売上（単価×人数）</t>
  </si>
  <si>
    <t>原価率（総原価/売上）</t>
  </si>
  <si>
    <t>人件費（売上×人件費率）</t>
  </si>
  <si>
    <t>FL（総原価＋人件費）</t>
  </si>
  <si>
    <t>営業利益概算（売上−FL−固定費）</t>
  </si>
  <si>
    <t>アミューズ</t>
  </si>
  <si>
    <t>前菜</t>
  </si>
  <si>
    <t>魚料理</t>
  </si>
  <si>
    <t>肉料理</t>
  </si>
  <si>
    <t>デザート</t>
  </si>
  <si>
    <t>その他</t>
  </si>
  <si>
    <t>料理名</t>
    <phoneticPr fontId="2"/>
  </si>
  <si>
    <t>原価</t>
    <phoneticPr fontId="2"/>
  </si>
  <si>
    <t>食材</t>
    <phoneticPr fontId="2"/>
  </si>
  <si>
    <t>料理名（アミューズ）</t>
    <rPh sb="0" eb="3">
      <t>リョウリメイ</t>
    </rPh>
    <phoneticPr fontId="2"/>
  </si>
  <si>
    <t>料理名（前菜）</t>
    <rPh sb="0" eb="3">
      <t>リョウリメイ</t>
    </rPh>
    <rPh sb="4" eb="6">
      <t>ゼンサイ</t>
    </rPh>
    <phoneticPr fontId="2"/>
  </si>
  <si>
    <t>料理名（魚料理）</t>
    <rPh sb="0" eb="3">
      <t>リョウリメイ</t>
    </rPh>
    <rPh sb="4" eb="7">
      <t>サカナリョウリ</t>
    </rPh>
    <phoneticPr fontId="2"/>
  </si>
  <si>
    <t>料理名（肉料理）</t>
    <rPh sb="0" eb="3">
      <t>リョウリメイ</t>
    </rPh>
    <rPh sb="4" eb="7">
      <t>ニクリョウリ</t>
    </rPh>
    <phoneticPr fontId="2"/>
  </si>
  <si>
    <t>料理名（デザート）</t>
    <rPh sb="0" eb="3">
      <t>リョウリメイ</t>
    </rPh>
    <phoneticPr fontId="2"/>
  </si>
  <si>
    <t>料理名（その他）</t>
    <rPh sb="0" eb="3">
      <t>リョウリメイ</t>
    </rPh>
    <rPh sb="6" eb="7">
      <t>タ</t>
    </rPh>
    <phoneticPr fontId="2"/>
  </si>
  <si>
    <t>材料</t>
    <rPh sb="0" eb="2">
      <t>ザイリョウ</t>
    </rPh>
    <phoneticPr fontId="2"/>
  </si>
  <si>
    <t>使用原価</t>
    <rPh sb="0" eb="2">
      <t>シヨウ</t>
    </rPh>
    <phoneticPr fontId="2"/>
  </si>
  <si>
    <t>ドリンク名</t>
    <rPh sb="4" eb="5">
      <t>メイ</t>
    </rPh>
    <phoneticPr fontId="2"/>
  </si>
  <si>
    <t>合計原価</t>
    <rPh sb="0" eb="2">
      <t>ゴウケイ</t>
    </rPh>
    <rPh sb="2" eb="4">
      <t>ゲンカ</t>
    </rPh>
    <phoneticPr fontId="2"/>
  </si>
  <si>
    <t>備考</t>
    <rPh sb="0" eb="2">
      <t>ビコウ</t>
    </rPh>
    <phoneticPr fontId="2"/>
  </si>
  <si>
    <t>売上（税抜き）</t>
    <rPh sb="3" eb="5">
      <t>ゼイヌ</t>
    </rPh>
    <phoneticPr fontId="2"/>
  </si>
  <si>
    <t>施設使用料</t>
    <rPh sb="0" eb="5">
      <t>シセツシヨウリョウ</t>
    </rPh>
    <phoneticPr fontId="2"/>
  </si>
  <si>
    <t>単価（円）</t>
    <phoneticPr fontId="2"/>
  </si>
  <si>
    <t>チェック項目￥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</si>
</sst>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name val="Meiryo UI"/>
      <family val="3"/>
      <charset val="128"/>
    </font>
    <font>
      <b/>
      <sz val="11"/>
      <color theme="1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2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DDEBF7"/>
      </patternFill>
    </fill>
    <fill>
      <patternFill patternType="solid">
        <fgColor rgb="FFE2EFDA"/>
      </patternFill>
    </fill>
    <fill>
      <patternFill patternType="solid">
        <fgColor rgb="FFFFF2CC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rgb="FF999999"/>
      </right>
      <top style="medium">
        <color theme="0" tint="-0.3499862666707357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medium">
        <color theme="0" tint="-0.34998626667073579"/>
      </top>
      <bottom style="thin">
        <color rgb="FF999999"/>
      </bottom>
      <diagonal/>
    </border>
    <border>
      <left style="thin">
        <color rgb="FF999999"/>
      </left>
      <right/>
      <top style="medium">
        <color theme="0" tint="-0.34998626667073579"/>
      </top>
      <bottom style="thin">
        <color rgb="FF99999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rgb="FF999999"/>
      </bottom>
      <diagonal/>
    </border>
    <border>
      <left style="medium">
        <color theme="0" tint="-0.3499862666707357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medium">
        <color theme="0" tint="-0.34998626667073579"/>
      </right>
      <top style="thin">
        <color rgb="FF999999"/>
      </top>
      <bottom style="thin">
        <color rgb="FF999999"/>
      </bottom>
      <diagonal/>
    </border>
    <border>
      <left style="medium">
        <color theme="0" tint="-0.34998626667073579"/>
      </left>
      <right style="thin">
        <color rgb="FF999999"/>
      </right>
      <top style="thin">
        <color rgb="FF999999"/>
      </top>
      <bottom style="medium">
        <color theme="0" tint="-0.3499862666707357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theme="0" tint="-0.34998626667073579"/>
      </bottom>
      <diagonal/>
    </border>
    <border>
      <left style="thin">
        <color rgb="FF999999"/>
      </left>
      <right/>
      <top style="thin">
        <color rgb="FF99999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rgb="FF99999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rgb="FF999999"/>
      </right>
      <top/>
      <bottom style="medium">
        <color theme="0" tint="-0.34998626667073579"/>
      </bottom>
      <diagonal/>
    </border>
    <border>
      <left style="thin">
        <color rgb="FF99999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rgb="FF99999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rgb="FF999999"/>
      </top>
      <bottom style="thin">
        <color rgb="FF99999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rgb="FF999999"/>
      </top>
      <bottom style="medium">
        <color theme="0" tint="-0.34998626667073579"/>
      </bottom>
      <diagonal/>
    </border>
  </borders>
  <cellStyleXfs count="3">
    <xf numFmtId="0" fontId="0" fillId="0" borderId="0"/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3" fillId="0" borderId="0" xfId="0" applyFont="1" applyAlignment="1">
      <alignment horizontal="center" vertical="center" shrinkToFit="1"/>
    </xf>
    <xf numFmtId="6" fontId="4" fillId="0" borderId="0" xfId="0" applyNumberFormat="1" applyFont="1" applyAlignment="1">
      <alignment horizontal="center" vertical="center" shrinkToFit="1"/>
    </xf>
    <xf numFmtId="0" fontId="8" fillId="3" borderId="0" xfId="0" applyFont="1" applyFill="1" applyAlignment="1">
      <alignment horizontal="left" vertical="top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top" shrinkToFit="1"/>
    </xf>
    <xf numFmtId="0" fontId="4" fillId="0" borderId="2" xfId="0" applyFont="1" applyBorder="1" applyAlignment="1">
      <alignment horizontal="center" vertical="top" shrinkToFit="1"/>
    </xf>
    <xf numFmtId="0" fontId="8" fillId="4" borderId="0" xfId="0" applyFont="1" applyFill="1" applyAlignment="1">
      <alignment horizontal="left" vertical="top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top" shrinkToFit="1"/>
    </xf>
    <xf numFmtId="0" fontId="8" fillId="5" borderId="0" xfId="0" applyFont="1" applyFill="1" applyAlignment="1">
      <alignment horizontal="left" vertical="top" shrinkToFit="1"/>
    </xf>
    <xf numFmtId="3" fontId="4" fillId="0" borderId="0" xfId="0" applyNumberFormat="1" applyFont="1" applyAlignment="1">
      <alignment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shrinkToFit="1"/>
    </xf>
    <xf numFmtId="0" fontId="4" fillId="0" borderId="5" xfId="0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shrinkToFit="1"/>
    </xf>
    <xf numFmtId="0" fontId="6" fillId="6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0" borderId="6" xfId="0" applyFont="1" applyBorder="1"/>
    <xf numFmtId="6" fontId="3" fillId="2" borderId="7" xfId="1" applyFont="1" applyFill="1" applyBorder="1" applyAlignment="1">
      <alignment horizontal="center" vertical="center" wrapText="1"/>
    </xf>
    <xf numFmtId="6" fontId="4" fillId="0" borderId="1" xfId="1" applyFont="1" applyBorder="1" applyAlignment="1">
      <alignment horizontal="center" vertical="center" wrapText="1"/>
    </xf>
    <xf numFmtId="6" fontId="4" fillId="0" borderId="8" xfId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6" fontId="4" fillId="0" borderId="6" xfId="1" applyFont="1" applyBorder="1" applyAlignment="1">
      <alignment horizontal="center" vertical="center"/>
    </xf>
    <xf numFmtId="6" fontId="4" fillId="0" borderId="0" xfId="1" applyFont="1" applyAlignment="1">
      <alignment horizontal="center" vertical="center"/>
    </xf>
    <xf numFmtId="49" fontId="4" fillId="0" borderId="2" xfId="0" applyNumberFormat="1" applyFont="1" applyBorder="1" applyAlignment="1">
      <alignment horizontal="left" vertical="top" shrinkToFit="1"/>
    </xf>
    <xf numFmtId="6" fontId="4" fillId="0" borderId="2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6" fontId="3" fillId="0" borderId="0" xfId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6" fontId="4" fillId="0" borderId="26" xfId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6" fontId="3" fillId="0" borderId="10" xfId="1" applyFont="1" applyBorder="1" applyAlignment="1">
      <alignment horizontal="center" vertical="center" wrapText="1"/>
    </xf>
    <xf numFmtId="6" fontId="3" fillId="0" borderId="12" xfId="1" applyFont="1" applyBorder="1" applyAlignment="1">
      <alignment horizontal="center" vertical="center" wrapText="1"/>
    </xf>
    <xf numFmtId="6" fontId="4" fillId="0" borderId="1" xfId="0" applyNumberFormat="1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shrinkToFit="1"/>
    </xf>
    <xf numFmtId="0" fontId="4" fillId="0" borderId="32" xfId="0" applyFont="1" applyBorder="1" applyAlignment="1">
      <alignment horizontal="center" shrinkToFit="1"/>
    </xf>
    <xf numFmtId="0" fontId="4" fillId="0" borderId="33" xfId="0" applyFont="1" applyBorder="1" applyAlignment="1">
      <alignment shrinkToFit="1"/>
    </xf>
    <xf numFmtId="0" fontId="6" fillId="0" borderId="9" xfId="0" applyFont="1" applyBorder="1" applyAlignment="1">
      <alignment horizontal="center" shrinkToFit="1"/>
    </xf>
    <xf numFmtId="9" fontId="4" fillId="0" borderId="19" xfId="2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left" vertical="top" shrinkToFit="1"/>
    </xf>
    <xf numFmtId="0" fontId="3" fillId="0" borderId="36" xfId="0" applyFont="1" applyBorder="1" applyAlignment="1">
      <alignment horizontal="left" vertical="top" shrinkToFit="1"/>
    </xf>
    <xf numFmtId="0" fontId="3" fillId="0" borderId="37" xfId="0" applyFont="1" applyBorder="1" applyAlignment="1">
      <alignment horizontal="left" vertical="top" shrinkToFit="1"/>
    </xf>
    <xf numFmtId="0" fontId="6" fillId="0" borderId="0" xfId="0" applyFont="1" applyBorder="1" applyAlignment="1">
      <alignment shrinkToFit="1"/>
    </xf>
    <xf numFmtId="0" fontId="4" fillId="0" borderId="28" xfId="0" applyFont="1" applyBorder="1" applyAlignment="1">
      <alignment horizontal="center" shrinkToFit="1"/>
    </xf>
    <xf numFmtId="0" fontId="4" fillId="0" borderId="29" xfId="0" applyFont="1" applyBorder="1" applyAlignment="1">
      <alignment horizontal="center" shrinkToFit="1"/>
    </xf>
    <xf numFmtId="6" fontId="4" fillId="0" borderId="30" xfId="1" applyFont="1" applyBorder="1" applyAlignment="1">
      <alignment shrinkToFit="1"/>
    </xf>
    <xf numFmtId="0" fontId="6" fillId="0" borderId="34" xfId="0" applyFont="1" applyBorder="1" applyAlignment="1">
      <alignment horizontal="center" shrinkToFit="1"/>
    </xf>
    <xf numFmtId="6" fontId="4" fillId="0" borderId="19" xfId="1" applyFont="1" applyBorder="1" applyAlignment="1">
      <alignment horizontal="center" vertical="center" shrinkToFit="1"/>
    </xf>
    <xf numFmtId="6" fontId="4" fillId="0" borderId="17" xfId="1" applyFont="1" applyBorder="1" applyAlignment="1">
      <alignment horizontal="center" vertical="center" shrinkToFit="1"/>
    </xf>
    <xf numFmtId="6" fontId="4" fillId="0" borderId="23" xfId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9" fontId="4" fillId="0" borderId="6" xfId="2" applyFont="1" applyBorder="1" applyAlignment="1">
      <alignment horizontal="center" vertical="center" shrinkToFit="1"/>
    </xf>
    <xf numFmtId="0" fontId="3" fillId="0" borderId="6" xfId="0" applyFont="1" applyBorder="1"/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0</xdr:row>
          <xdr:rowOff>209550</xdr:rowOff>
        </xdr:from>
        <xdr:to>
          <xdr:col>1</xdr:col>
          <xdr:colOff>495300</xdr:colOff>
          <xdr:row>1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1</xdr:row>
          <xdr:rowOff>209550</xdr:rowOff>
        </xdr:from>
        <xdr:ext cx="304800" cy="247650"/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79C0F5B-750E-4FE0-88A8-433A9C995A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2</xdr:row>
          <xdr:rowOff>209550</xdr:rowOff>
        </xdr:from>
        <xdr:ext cx="304800" cy="247650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8E3B3B4F-81B2-4C91-8C3F-E95F239FF8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3</xdr:row>
          <xdr:rowOff>209550</xdr:rowOff>
        </xdr:from>
        <xdr:ext cx="304800" cy="247650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CE1620B3-3FEB-4AAA-B314-2CCDDD8CBA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3</xdr:row>
          <xdr:rowOff>209550</xdr:rowOff>
        </xdr:from>
        <xdr:ext cx="304800" cy="247650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3659889F-1797-42BA-A56B-72F08F0984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4</xdr:row>
          <xdr:rowOff>209550</xdr:rowOff>
        </xdr:from>
        <xdr:ext cx="304800" cy="247650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7AEC7FB9-8074-47B2-B35E-9A4D2DC2AF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4</xdr:row>
          <xdr:rowOff>209550</xdr:rowOff>
        </xdr:from>
        <xdr:ext cx="304800" cy="247650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2F3F430-D6DB-4D8B-A629-844633750A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5</xdr:row>
          <xdr:rowOff>209550</xdr:rowOff>
        </xdr:from>
        <xdr:ext cx="304800" cy="247650"/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9602FCF5-907C-4AE1-9370-D65D0B3FF3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5</xdr:row>
          <xdr:rowOff>209550</xdr:rowOff>
        </xdr:from>
        <xdr:ext cx="304800" cy="247650"/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C752D872-3377-4C5E-89B8-F23ED83F47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0</xdr:row>
          <xdr:rowOff>209550</xdr:rowOff>
        </xdr:from>
        <xdr:to>
          <xdr:col>1</xdr:col>
          <xdr:colOff>495300</xdr:colOff>
          <xdr:row>1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744209E-868B-4887-BC33-B12481618F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1</xdr:row>
          <xdr:rowOff>209550</xdr:rowOff>
        </xdr:from>
        <xdr:ext cx="304800" cy="247650"/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9F646D30-6F76-4717-A0B1-7C16443779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2</xdr:row>
          <xdr:rowOff>209550</xdr:rowOff>
        </xdr:from>
        <xdr:ext cx="304800" cy="247650"/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5AA1867D-C5B7-455C-B622-6678392A9A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3</xdr:row>
          <xdr:rowOff>209550</xdr:rowOff>
        </xdr:from>
        <xdr:ext cx="304800" cy="247650"/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A16AC224-E68B-4E4C-996E-9DBCF0AE60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3</xdr:row>
          <xdr:rowOff>209550</xdr:rowOff>
        </xdr:from>
        <xdr:ext cx="304800" cy="247650"/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AC6B92F7-7BAF-4EAD-8AA3-9E3C0FCA3B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4</xdr:row>
          <xdr:rowOff>209550</xdr:rowOff>
        </xdr:from>
        <xdr:ext cx="304800" cy="247650"/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BBEF446E-869B-45DD-B246-BEC050C499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4</xdr:row>
          <xdr:rowOff>209550</xdr:rowOff>
        </xdr:from>
        <xdr:ext cx="304800" cy="247650"/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135D7A68-E19F-4D0A-9D7A-83BF5CEAFB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5</xdr:row>
          <xdr:rowOff>209550</xdr:rowOff>
        </xdr:from>
        <xdr:ext cx="304800" cy="247650"/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836C56FD-9B95-451A-B433-CB01A34F7E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5</xdr:row>
          <xdr:rowOff>209550</xdr:rowOff>
        </xdr:from>
        <xdr:ext cx="304800" cy="247650"/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C211CE28-36F4-488A-A579-200BCF2F0E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0</xdr:row>
          <xdr:rowOff>209550</xdr:rowOff>
        </xdr:from>
        <xdr:to>
          <xdr:col>1</xdr:col>
          <xdr:colOff>495300</xdr:colOff>
          <xdr:row>1</xdr:row>
          <xdr:rowOff>219075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6063F719-9204-44B9-8738-352F34BF2F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1</xdr:row>
          <xdr:rowOff>209550</xdr:rowOff>
        </xdr:from>
        <xdr:ext cx="304800" cy="247650"/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4A45C700-1F72-4C18-BF54-6C9015113F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2</xdr:row>
          <xdr:rowOff>209550</xdr:rowOff>
        </xdr:from>
        <xdr:ext cx="304800" cy="247650"/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E89A20C8-6B11-4B85-A6CD-B20EBC6486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3</xdr:row>
          <xdr:rowOff>209550</xdr:rowOff>
        </xdr:from>
        <xdr:ext cx="304800" cy="247650"/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470A557-D0A4-4363-BB15-90BAAB189F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3</xdr:row>
          <xdr:rowOff>209550</xdr:rowOff>
        </xdr:from>
        <xdr:ext cx="304800" cy="247650"/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D89FA5F6-6598-4331-9795-3CED2BAC6E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4</xdr:row>
          <xdr:rowOff>209550</xdr:rowOff>
        </xdr:from>
        <xdr:ext cx="304800" cy="247650"/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EA103123-F6D0-4398-B02A-E07CDCBE1F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4</xdr:row>
          <xdr:rowOff>209550</xdr:rowOff>
        </xdr:from>
        <xdr:ext cx="304800" cy="247650"/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E2C5B272-F5C9-4306-A28C-699D515AAD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0</xdr:row>
          <xdr:rowOff>209550</xdr:rowOff>
        </xdr:from>
        <xdr:to>
          <xdr:col>1</xdr:col>
          <xdr:colOff>495300</xdr:colOff>
          <xdr:row>1</xdr:row>
          <xdr:rowOff>219075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820BA27F-3BE5-45C7-9E22-02D0099690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1</xdr:row>
          <xdr:rowOff>209550</xdr:rowOff>
        </xdr:from>
        <xdr:ext cx="304800" cy="247650"/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D312CC3E-6663-4DC2-A5CA-3240615844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2</xdr:row>
          <xdr:rowOff>209550</xdr:rowOff>
        </xdr:from>
        <xdr:ext cx="304800" cy="247650"/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D1A71653-38C8-44F6-A3B8-05735DD801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3</xdr:row>
          <xdr:rowOff>209550</xdr:rowOff>
        </xdr:from>
        <xdr:ext cx="304800" cy="247650"/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2ECF594-823A-4E32-AB06-BA74AA0122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3</xdr:row>
          <xdr:rowOff>209550</xdr:rowOff>
        </xdr:from>
        <xdr:ext cx="304800" cy="247650"/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1575528C-4C73-4B08-99DB-FE6C5187B9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4</xdr:row>
          <xdr:rowOff>209550</xdr:rowOff>
        </xdr:from>
        <xdr:ext cx="304800" cy="247650"/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BD31E552-F833-4DDE-A238-1E5C95BA51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4</xdr:row>
          <xdr:rowOff>209550</xdr:rowOff>
        </xdr:from>
        <xdr:ext cx="304800" cy="247650"/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A85BB616-0AF1-47BB-A470-9A7657AA7B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0</xdr:row>
          <xdr:rowOff>209550</xdr:rowOff>
        </xdr:from>
        <xdr:to>
          <xdr:col>1</xdr:col>
          <xdr:colOff>495300</xdr:colOff>
          <xdr:row>1</xdr:row>
          <xdr:rowOff>219075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135E310D-62B6-44C6-AA02-F784BD0FC6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1</xdr:row>
          <xdr:rowOff>209550</xdr:rowOff>
        </xdr:from>
        <xdr:ext cx="304800" cy="247650"/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9C44EC8D-2FD8-498B-A424-1C1E4632A3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2</xdr:row>
          <xdr:rowOff>209550</xdr:rowOff>
        </xdr:from>
        <xdr:ext cx="304800" cy="247650"/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F33BF7D0-2453-49F5-AC88-C61E17DD42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3</xdr:row>
          <xdr:rowOff>209550</xdr:rowOff>
        </xdr:from>
        <xdr:ext cx="304800" cy="247650"/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A0022EAD-F2D7-4500-8054-9D27C48364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3</xdr:row>
          <xdr:rowOff>209550</xdr:rowOff>
        </xdr:from>
        <xdr:ext cx="304800" cy="247650"/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3441060B-D46F-45CA-98A7-EC5F6C5944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4</xdr:row>
          <xdr:rowOff>209550</xdr:rowOff>
        </xdr:from>
        <xdr:ext cx="304800" cy="247650"/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D38C8D8D-F1DA-4FD3-A3D6-3857925098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4</xdr:row>
          <xdr:rowOff>209550</xdr:rowOff>
        </xdr:from>
        <xdr:ext cx="304800" cy="247650"/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9E87D8ED-2026-4D0B-8DD8-DAF3C72CE0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0</xdr:row>
          <xdr:rowOff>209550</xdr:rowOff>
        </xdr:from>
        <xdr:to>
          <xdr:col>1</xdr:col>
          <xdr:colOff>495300</xdr:colOff>
          <xdr:row>1</xdr:row>
          <xdr:rowOff>219075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D5BC6948-2408-4076-B2B5-822DEC0559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1</xdr:row>
          <xdr:rowOff>209550</xdr:rowOff>
        </xdr:from>
        <xdr:ext cx="304800" cy="247650"/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76F56EB1-F084-457E-A6BC-23D450B473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2</xdr:row>
          <xdr:rowOff>209550</xdr:rowOff>
        </xdr:from>
        <xdr:ext cx="304800" cy="247650"/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4A3A20B9-509B-40EC-91DD-1E807C7A72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3</xdr:row>
          <xdr:rowOff>209550</xdr:rowOff>
        </xdr:from>
        <xdr:ext cx="304800" cy="247650"/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9DC4F73D-97E3-4C9B-B0DE-5623EA3CB7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3</xdr:row>
          <xdr:rowOff>209550</xdr:rowOff>
        </xdr:from>
        <xdr:ext cx="304800" cy="247650"/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DFA36D0-F4AB-41AE-A6E9-D257BED3CD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0</xdr:row>
          <xdr:rowOff>209550</xdr:rowOff>
        </xdr:from>
        <xdr:to>
          <xdr:col>1</xdr:col>
          <xdr:colOff>495300</xdr:colOff>
          <xdr:row>1</xdr:row>
          <xdr:rowOff>219075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A3021F55-7433-46D2-9C39-78081DA665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1</xdr:row>
          <xdr:rowOff>209550</xdr:rowOff>
        </xdr:from>
        <xdr:ext cx="304800" cy="247650"/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2DD4C95A-6B90-4DA0-8ECA-6FD32B6C4E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2</xdr:row>
          <xdr:rowOff>209550</xdr:rowOff>
        </xdr:from>
        <xdr:ext cx="304800" cy="247650"/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B1E54472-E584-4F66-BE34-5B6F321DED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3</xdr:row>
          <xdr:rowOff>209550</xdr:rowOff>
        </xdr:from>
        <xdr:ext cx="304800" cy="247650"/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C4485113-7DF9-447B-B007-DCB96A16AB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3</xdr:row>
          <xdr:rowOff>209550</xdr:rowOff>
        </xdr:from>
        <xdr:ext cx="304800" cy="247650"/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BA763871-3473-47FF-8B03-2A470EA247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4</xdr:row>
          <xdr:rowOff>209550</xdr:rowOff>
        </xdr:from>
        <xdr:ext cx="304800" cy="247650"/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2CE38FB2-31B2-4599-A2E2-E09949EB91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190500</xdr:colOff>
          <xdr:row>4</xdr:row>
          <xdr:rowOff>209550</xdr:rowOff>
        </xdr:from>
        <xdr:ext cx="304800" cy="247650"/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951A99BD-4BFD-4A82-8364-213FA0C8D0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3" Type="http://schemas.openxmlformats.org/officeDocument/2006/relationships/ctrlProp" Target="../ctrlProps/ctrlProp45.xml"/><Relationship Id="rId7" Type="http://schemas.openxmlformats.org/officeDocument/2006/relationships/ctrlProp" Target="../ctrlProps/ctrlProp49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48.xml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ctrlProp" Target="../ctrlProps/ctrlProp10.xml"/><Relationship Id="rId7" Type="http://schemas.openxmlformats.org/officeDocument/2006/relationships/ctrlProp" Target="../ctrlProps/ctrlProp1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ctrlProp" Target="../ctrlProps/ctrlProp19.xml"/><Relationship Id="rId7" Type="http://schemas.openxmlformats.org/officeDocument/2006/relationships/ctrlProp" Target="../ctrlProps/ctrlProp2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3" Type="http://schemas.openxmlformats.org/officeDocument/2006/relationships/ctrlProp" Target="../ctrlProps/ctrlProp26.xml"/><Relationship Id="rId7" Type="http://schemas.openxmlformats.org/officeDocument/2006/relationships/ctrlProp" Target="../ctrlProps/ctrlProp30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9.xml"/><Relationship Id="rId5" Type="http://schemas.openxmlformats.org/officeDocument/2006/relationships/ctrlProp" Target="../ctrlProps/ctrlProp28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3" Type="http://schemas.openxmlformats.org/officeDocument/2006/relationships/ctrlProp" Target="../ctrlProps/ctrlProp33.xml"/><Relationship Id="rId7" Type="http://schemas.openxmlformats.org/officeDocument/2006/relationships/ctrlProp" Target="../ctrlProps/ctrlProp37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36.xml"/><Relationship Id="rId5" Type="http://schemas.openxmlformats.org/officeDocument/2006/relationships/ctrlProp" Target="../ctrlProps/ctrlProp35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0.xml"/><Relationship Id="rId7" Type="http://schemas.openxmlformats.org/officeDocument/2006/relationships/ctrlProp" Target="../ctrlProps/ctrlProp44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43.xml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EDDF-8ADD-4727-9801-B9923BB81F07}">
  <dimension ref="A1:K43"/>
  <sheetViews>
    <sheetView topLeftCell="A3" workbookViewId="0">
      <selection activeCell="D8" sqref="D8:G8"/>
    </sheetView>
  </sheetViews>
  <sheetFormatPr defaultRowHeight="18.75" x14ac:dyDescent="0.4"/>
  <cols>
    <col min="1" max="1" width="14" style="6" customWidth="1"/>
    <col min="2" max="2" width="32" style="6" customWidth="1"/>
    <col min="3" max="4" width="10" style="6" customWidth="1"/>
    <col min="5" max="6" width="14" style="6" customWidth="1"/>
    <col min="7" max="7" width="26" style="6" customWidth="1"/>
    <col min="8" max="8" width="12" style="6" customWidth="1"/>
    <col min="9" max="10" width="14" style="6" customWidth="1"/>
    <col min="11" max="11" width="20" style="6" customWidth="1"/>
    <col min="12" max="16384" width="9" style="6"/>
  </cols>
  <sheetData>
    <row r="1" spans="1:11" ht="21.95" customHeight="1" x14ac:dyDescent="0.5">
      <c r="A1" s="4" t="s">
        <v>43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3" spans="1:11" x14ac:dyDescent="0.4">
      <c r="A3" s="85" t="s">
        <v>92</v>
      </c>
      <c r="B3" s="86"/>
      <c r="C3" s="85" t="s">
        <v>39</v>
      </c>
      <c r="D3" s="86"/>
      <c r="E3" s="85" t="s">
        <v>44</v>
      </c>
      <c r="F3" s="87">
        <v>0.35</v>
      </c>
      <c r="G3" s="85" t="s">
        <v>45</v>
      </c>
      <c r="H3" s="87">
        <v>0.25</v>
      </c>
      <c r="I3" s="7"/>
      <c r="J3" s="8"/>
    </row>
    <row r="5" spans="1:11" ht="19.5" x14ac:dyDescent="0.4">
      <c r="A5" s="9" t="s">
        <v>46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ht="20.100000000000001" customHeight="1" x14ac:dyDescent="0.4">
      <c r="A6" s="10" t="s">
        <v>47</v>
      </c>
      <c r="B6" s="10" t="s">
        <v>76</v>
      </c>
      <c r="C6" s="10" t="s">
        <v>77</v>
      </c>
      <c r="D6" s="11" t="s">
        <v>52</v>
      </c>
      <c r="E6" s="11"/>
      <c r="F6" s="11"/>
      <c r="G6" s="11"/>
    </row>
    <row r="7" spans="1:11" x14ac:dyDescent="0.4">
      <c r="A7" s="12" t="s">
        <v>70</v>
      </c>
      <c r="B7" s="41">
        <f>フードメニュー原価!B4</f>
        <v>0</v>
      </c>
      <c r="C7" s="42">
        <f>フードメニュー原価!E26</f>
        <v>0</v>
      </c>
      <c r="D7" s="14"/>
      <c r="E7" s="14"/>
      <c r="F7" s="14"/>
      <c r="G7" s="14"/>
    </row>
    <row r="8" spans="1:11" x14ac:dyDescent="0.4">
      <c r="A8" s="12" t="s">
        <v>71</v>
      </c>
      <c r="B8" s="13">
        <f>フードメニュー原価!G4</f>
        <v>0</v>
      </c>
      <c r="C8" s="42">
        <f>フードメニュー原価!J26</f>
        <v>0</v>
      </c>
      <c r="D8" s="14"/>
      <c r="E8" s="14"/>
      <c r="F8" s="14"/>
      <c r="G8" s="14"/>
    </row>
    <row r="9" spans="1:11" x14ac:dyDescent="0.4">
      <c r="A9" s="12" t="s">
        <v>72</v>
      </c>
      <c r="B9" s="13">
        <f>フードメニュー原価!L4</f>
        <v>0</v>
      </c>
      <c r="C9" s="42">
        <f>フードメニュー原価!O26</f>
        <v>0</v>
      </c>
      <c r="D9" s="14"/>
      <c r="E9" s="14"/>
      <c r="F9" s="14"/>
      <c r="G9" s="14"/>
    </row>
    <row r="10" spans="1:11" x14ac:dyDescent="0.4">
      <c r="A10" s="12" t="s">
        <v>73</v>
      </c>
      <c r="B10" s="13">
        <f>フードメニュー原価!Q4</f>
        <v>0</v>
      </c>
      <c r="C10" s="42">
        <f>フードメニュー原価!T26</f>
        <v>0</v>
      </c>
      <c r="D10" s="14"/>
      <c r="E10" s="14"/>
      <c r="F10" s="14"/>
      <c r="G10" s="14"/>
    </row>
    <row r="11" spans="1:11" x14ac:dyDescent="0.4">
      <c r="A11" s="12" t="s">
        <v>74</v>
      </c>
      <c r="B11" s="13">
        <f>フードメニュー原価!V4</f>
        <v>0</v>
      </c>
      <c r="C11" s="42">
        <f>フードメニュー原価!Y26</f>
        <v>0</v>
      </c>
      <c r="D11" s="14"/>
      <c r="E11" s="14"/>
      <c r="F11" s="14"/>
      <c r="G11" s="14"/>
    </row>
    <row r="12" spans="1:11" x14ac:dyDescent="0.4">
      <c r="A12" s="12" t="s">
        <v>75</v>
      </c>
      <c r="B12" s="13">
        <f>フードメニュー原価!AA4</f>
        <v>0</v>
      </c>
      <c r="C12" s="42">
        <f>フードメニュー原価!AD26</f>
        <v>0</v>
      </c>
      <c r="D12" s="14"/>
      <c r="E12" s="14"/>
      <c r="F12" s="14"/>
      <c r="G12" s="14"/>
    </row>
    <row r="13" spans="1:11" x14ac:dyDescent="0.4">
      <c r="A13" s="12"/>
      <c r="B13" s="13"/>
      <c r="C13" s="12"/>
      <c r="D13" s="14"/>
      <c r="E13" s="14"/>
      <c r="F13" s="14"/>
      <c r="G13" s="14"/>
    </row>
    <row r="14" spans="1:11" x14ac:dyDescent="0.4">
      <c r="A14" s="12"/>
      <c r="B14" s="13"/>
      <c r="C14" s="12"/>
      <c r="D14" s="14"/>
      <c r="E14" s="14"/>
      <c r="F14" s="14"/>
      <c r="G14" s="14"/>
    </row>
    <row r="15" spans="1:11" x14ac:dyDescent="0.4">
      <c r="B15" s="27" t="s">
        <v>53</v>
      </c>
      <c r="C15" s="27">
        <f>SUM(C7:C14)</f>
        <v>0</v>
      </c>
    </row>
    <row r="18" spans="1:11" ht="19.5" x14ac:dyDescent="0.4">
      <c r="A18" s="15" t="s">
        <v>54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26.1" customHeight="1" x14ac:dyDescent="0.4">
      <c r="A19" s="16" t="s">
        <v>55</v>
      </c>
      <c r="B19" s="16" t="s">
        <v>56</v>
      </c>
      <c r="C19" s="16" t="s">
        <v>57</v>
      </c>
      <c r="D19" s="16" t="s">
        <v>77</v>
      </c>
      <c r="E19" s="21" t="s">
        <v>52</v>
      </c>
      <c r="F19" s="22"/>
      <c r="G19" s="23"/>
    </row>
    <row r="20" spans="1:11" x14ac:dyDescent="0.4">
      <c r="A20" s="17" t="s">
        <v>70</v>
      </c>
      <c r="B20" s="18">
        <f>ドリンク原価!B4</f>
        <v>0</v>
      </c>
      <c r="C20" s="18"/>
      <c r="D20" s="68">
        <f>ドリンク原価!F20</f>
        <v>0</v>
      </c>
      <c r="E20" s="24"/>
      <c r="F20" s="25"/>
      <c r="G20" s="26"/>
    </row>
    <row r="21" spans="1:11" x14ac:dyDescent="0.4">
      <c r="A21" s="17" t="s">
        <v>71</v>
      </c>
      <c r="B21" s="18">
        <f>ドリンク原価!B21</f>
        <v>0</v>
      </c>
      <c r="C21" s="18"/>
      <c r="D21" s="68">
        <f>ドリンク原価!F37</f>
        <v>0</v>
      </c>
      <c r="E21" s="24"/>
      <c r="F21" s="25"/>
      <c r="G21" s="26"/>
    </row>
    <row r="22" spans="1:11" x14ac:dyDescent="0.4">
      <c r="A22" s="17" t="s">
        <v>72</v>
      </c>
      <c r="B22" s="18">
        <f>ドリンク原価!B38</f>
        <v>0</v>
      </c>
      <c r="C22" s="18"/>
      <c r="D22" s="68">
        <f>ドリンク原価!F54</f>
        <v>0</v>
      </c>
      <c r="E22" s="24"/>
      <c r="F22" s="25"/>
      <c r="G22" s="26"/>
    </row>
    <row r="23" spans="1:11" x14ac:dyDescent="0.4">
      <c r="A23" s="17" t="s">
        <v>73</v>
      </c>
      <c r="B23" s="18">
        <f>ドリンク原価!B55</f>
        <v>0</v>
      </c>
      <c r="C23" s="18"/>
      <c r="D23" s="68">
        <f>ドリンク原価!F71</f>
        <v>0</v>
      </c>
      <c r="E23" s="24"/>
      <c r="F23" s="25"/>
      <c r="G23" s="26"/>
    </row>
    <row r="24" spans="1:11" x14ac:dyDescent="0.4">
      <c r="A24" s="17" t="s">
        <v>74</v>
      </c>
      <c r="B24" s="18">
        <f>ドリンク原価!B72</f>
        <v>0</v>
      </c>
      <c r="C24" s="18"/>
      <c r="D24" s="68">
        <f>ドリンク原価!F88</f>
        <v>0</v>
      </c>
      <c r="E24" s="24"/>
      <c r="F24" s="25"/>
      <c r="G24" s="26"/>
    </row>
    <row r="25" spans="1:11" x14ac:dyDescent="0.4">
      <c r="A25" s="17" t="s">
        <v>75</v>
      </c>
      <c r="B25" s="18">
        <f>ドリンク原価!B89</f>
        <v>0</v>
      </c>
      <c r="C25" s="18"/>
      <c r="D25" s="68">
        <f>ドリンク原価!F105</f>
        <v>0</v>
      </c>
      <c r="E25" s="24"/>
      <c r="F25" s="25"/>
      <c r="G25" s="26"/>
    </row>
    <row r="26" spans="1:11" x14ac:dyDescent="0.4">
      <c r="A26" s="17"/>
      <c r="B26" s="18"/>
      <c r="C26" s="18"/>
      <c r="D26" s="17"/>
      <c r="E26" s="24"/>
      <c r="F26" s="25"/>
      <c r="G26" s="26"/>
    </row>
    <row r="27" spans="1:11" x14ac:dyDescent="0.4">
      <c r="A27" s="17"/>
      <c r="B27" s="18"/>
      <c r="C27" s="18"/>
      <c r="D27" s="17"/>
      <c r="E27" s="24"/>
      <c r="F27" s="25"/>
      <c r="G27" s="26"/>
    </row>
    <row r="28" spans="1:11" x14ac:dyDescent="0.4">
      <c r="C28" s="28" t="s">
        <v>62</v>
      </c>
      <c r="D28" s="29">
        <f>SUM(D20:D27)</f>
        <v>0</v>
      </c>
    </row>
    <row r="29" spans="1:11" x14ac:dyDescent="0.4">
      <c r="J29" s="7"/>
    </row>
    <row r="32" spans="1:11" ht="20.25" thickBot="1" x14ac:dyDescent="0.45">
      <c r="A32" s="19" t="s">
        <v>63</v>
      </c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5" ht="19.5" thickBot="1" x14ac:dyDescent="0.45">
      <c r="A33" s="74" t="s">
        <v>53</v>
      </c>
      <c r="B33" s="83">
        <f>C15</f>
        <v>0</v>
      </c>
      <c r="C33" s="72" t="s">
        <v>40</v>
      </c>
      <c r="D33" s="81"/>
      <c r="E33" s="77"/>
    </row>
    <row r="34" spans="1:5" x14ac:dyDescent="0.4">
      <c r="A34" s="75" t="s">
        <v>62</v>
      </c>
      <c r="B34" s="82">
        <f>D28</f>
        <v>0</v>
      </c>
      <c r="C34" s="78" t="s">
        <v>41</v>
      </c>
      <c r="D34" s="79"/>
      <c r="E34" s="80"/>
    </row>
    <row r="35" spans="1:5" ht="19.5" thickBot="1" x14ac:dyDescent="0.45">
      <c r="A35" s="75" t="s">
        <v>64</v>
      </c>
      <c r="B35" s="82">
        <f>B33+B34</f>
        <v>0</v>
      </c>
      <c r="C35" s="69" t="s">
        <v>42</v>
      </c>
      <c r="D35" s="70"/>
      <c r="E35" s="71"/>
    </row>
    <row r="36" spans="1:5" x14ac:dyDescent="0.4">
      <c r="A36" s="75" t="s">
        <v>65</v>
      </c>
      <c r="B36" s="82">
        <f>B3*D3</f>
        <v>0</v>
      </c>
    </row>
    <row r="37" spans="1:5" x14ac:dyDescent="0.4">
      <c r="A37" s="75" t="s">
        <v>90</v>
      </c>
      <c r="B37" s="82">
        <f>B36/1.1</f>
        <v>0</v>
      </c>
    </row>
    <row r="38" spans="1:5" x14ac:dyDescent="0.4">
      <c r="A38" s="75" t="s">
        <v>66</v>
      </c>
      <c r="B38" s="73">
        <f>IFERROR(B35/B36,0)</f>
        <v>0</v>
      </c>
    </row>
    <row r="39" spans="1:5" x14ac:dyDescent="0.4">
      <c r="A39" s="75" t="s">
        <v>67</v>
      </c>
      <c r="B39" s="82">
        <f>B3*D3*(H3/100)</f>
        <v>0</v>
      </c>
    </row>
    <row r="40" spans="1:5" x14ac:dyDescent="0.4">
      <c r="A40" s="75" t="s">
        <v>91</v>
      </c>
      <c r="B40" s="82">
        <f>E34*E35</f>
        <v>0</v>
      </c>
    </row>
    <row r="41" spans="1:5" x14ac:dyDescent="0.4">
      <c r="A41" s="75" t="s">
        <v>68</v>
      </c>
      <c r="B41" s="82">
        <f>B35+B39</f>
        <v>0</v>
      </c>
    </row>
    <row r="42" spans="1:5" ht="19.5" thickBot="1" x14ac:dyDescent="0.45">
      <c r="A42" s="76" t="s">
        <v>69</v>
      </c>
      <c r="B42" s="84">
        <f>B36-B41-J3</f>
        <v>0</v>
      </c>
    </row>
    <row r="43" spans="1:5" x14ac:dyDescent="0.4">
      <c r="B43" s="20"/>
    </row>
  </sheetData>
  <mergeCells count="25">
    <mergeCell ref="C34:D34"/>
    <mergeCell ref="C35:D35"/>
    <mergeCell ref="E27:G27"/>
    <mergeCell ref="C33:D33"/>
    <mergeCell ref="E21:G21"/>
    <mergeCell ref="E22:G22"/>
    <mergeCell ref="E23:G23"/>
    <mergeCell ref="E24:G24"/>
    <mergeCell ref="E25:G25"/>
    <mergeCell ref="E26:G26"/>
    <mergeCell ref="D14:G14"/>
    <mergeCell ref="E19:G19"/>
    <mergeCell ref="E20:G20"/>
    <mergeCell ref="D12:G12"/>
    <mergeCell ref="D13:G13"/>
    <mergeCell ref="A1:K1"/>
    <mergeCell ref="A5:K5"/>
    <mergeCell ref="A18:K18"/>
    <mergeCell ref="A32:K32"/>
    <mergeCell ref="D6:G6"/>
    <mergeCell ref="D7:G7"/>
    <mergeCell ref="D8:G8"/>
    <mergeCell ref="D9:G9"/>
    <mergeCell ref="D10:G10"/>
    <mergeCell ref="D11:G11"/>
  </mergeCells>
  <phoneticPr fontId="2"/>
  <dataValidations count="1">
    <dataValidation type="list" allowBlank="1" sqref="A7:A14 A20:A27" xr:uid="{4F3423D6-4AB3-4210-BB1F-C5ABF848BAD5}">
      <formula1>"アミューズ,前菜,魚料理,肉料理,デザート,その他"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6"/>
  <sheetViews>
    <sheetView tabSelected="1" workbookViewId="0">
      <selection activeCell="B7" sqref="B7"/>
    </sheetView>
  </sheetViews>
  <sheetFormatPr defaultRowHeight="18.75" x14ac:dyDescent="0.4"/>
  <cols>
    <col min="1" max="1" width="45" style="1" customWidth="1"/>
    <col min="2" max="2" width="12" style="1" customWidth="1"/>
    <col min="3" max="3" width="35" style="1" customWidth="1"/>
    <col min="4" max="16384" width="9" style="1"/>
  </cols>
  <sheetData>
    <row r="1" spans="1:3" x14ac:dyDescent="0.4">
      <c r="A1" s="88" t="s">
        <v>0</v>
      </c>
      <c r="B1" s="88" t="s">
        <v>38</v>
      </c>
      <c r="C1" s="88" t="s">
        <v>1</v>
      </c>
    </row>
    <row r="2" spans="1:3" x14ac:dyDescent="0.4">
      <c r="A2" s="32" t="s">
        <v>33</v>
      </c>
      <c r="B2" s="32"/>
      <c r="C2" s="32"/>
    </row>
    <row r="3" spans="1:3" x14ac:dyDescent="0.4">
      <c r="A3" s="32" t="s">
        <v>34</v>
      </c>
      <c r="B3" s="32"/>
      <c r="C3" s="32"/>
    </row>
    <row r="4" spans="1:3" x14ac:dyDescent="0.4">
      <c r="A4" s="32" t="s">
        <v>35</v>
      </c>
      <c r="B4" s="32"/>
      <c r="C4" s="32"/>
    </row>
    <row r="5" spans="1:3" x14ac:dyDescent="0.4">
      <c r="A5" s="32" t="s">
        <v>36</v>
      </c>
      <c r="B5" s="32"/>
      <c r="C5" s="32"/>
    </row>
    <row r="6" spans="1:3" x14ac:dyDescent="0.4">
      <c r="A6" s="32" t="s">
        <v>37</v>
      </c>
      <c r="B6" s="32"/>
      <c r="C6" s="32"/>
    </row>
  </sheetData>
  <phoneticPr fontId="2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190500</xdr:colOff>
                    <xdr:row>0</xdr:row>
                    <xdr:rowOff>209550</xdr:rowOff>
                  </from>
                  <to>
                    <xdr:col>1</xdr:col>
                    <xdr:colOff>495300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209550</xdr:rowOff>
                  </from>
                  <to>
                    <xdr:col>1</xdr:col>
                    <xdr:colOff>495300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1</xdr:col>
                    <xdr:colOff>190500</xdr:colOff>
                    <xdr:row>2</xdr:row>
                    <xdr:rowOff>209550</xdr:rowOff>
                  </from>
                  <to>
                    <xdr:col>1</xdr:col>
                    <xdr:colOff>495300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1</xdr:col>
                    <xdr:colOff>190500</xdr:colOff>
                    <xdr:row>3</xdr:row>
                    <xdr:rowOff>209550</xdr:rowOff>
                  </from>
                  <to>
                    <xdr:col>1</xdr:col>
                    <xdr:colOff>495300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190500</xdr:colOff>
                    <xdr:row>3</xdr:row>
                    <xdr:rowOff>209550</xdr:rowOff>
                  </from>
                  <to>
                    <xdr:col>1</xdr:col>
                    <xdr:colOff>495300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1</xdr:col>
                    <xdr:colOff>190500</xdr:colOff>
                    <xdr:row>4</xdr:row>
                    <xdr:rowOff>209550</xdr:rowOff>
                  </from>
                  <to>
                    <xdr:col>1</xdr:col>
                    <xdr:colOff>495300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1</xdr:col>
                    <xdr:colOff>190500</xdr:colOff>
                    <xdr:row>4</xdr:row>
                    <xdr:rowOff>209550</xdr:rowOff>
                  </from>
                  <to>
                    <xdr:col>1</xdr:col>
                    <xdr:colOff>495300</xdr:colOff>
                    <xdr:row>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867F-C253-41CC-9BB1-A635CF3C4ACF}">
  <dimension ref="A2:AD26"/>
  <sheetViews>
    <sheetView topLeftCell="W12" workbookViewId="0">
      <selection activeCell="Z5" sqref="Z5"/>
    </sheetView>
  </sheetViews>
  <sheetFormatPr defaultRowHeight="18.75" x14ac:dyDescent="0.15"/>
  <cols>
    <col min="1" max="1" width="31.125" style="38" customWidth="1"/>
    <col min="2" max="3" width="7.5" style="38" customWidth="1"/>
    <col min="4" max="4" width="11.75" style="38" customWidth="1"/>
    <col min="5" max="5" width="10.5" style="40" customWidth="1"/>
    <col min="6" max="6" width="31.125" style="38" customWidth="1"/>
    <col min="7" max="8" width="7.5" style="38" customWidth="1"/>
    <col min="9" max="9" width="11.75" style="38" customWidth="1"/>
    <col min="10" max="10" width="10.5" style="40" customWidth="1"/>
    <col min="11" max="11" width="31.125" style="38" customWidth="1"/>
    <col min="12" max="13" width="7.5" style="38" customWidth="1"/>
    <col min="14" max="14" width="11.75" style="38" customWidth="1"/>
    <col min="15" max="15" width="10.5" style="40" customWidth="1"/>
    <col min="16" max="16" width="31.125" style="38" customWidth="1"/>
    <col min="17" max="18" width="7.5" style="38" customWidth="1"/>
    <col min="19" max="19" width="11.75" style="38" customWidth="1"/>
    <col min="20" max="20" width="10.5" style="40" customWidth="1"/>
    <col min="21" max="21" width="31.125" style="38" customWidth="1"/>
    <col min="22" max="23" width="7.5" style="38" customWidth="1"/>
    <col min="24" max="24" width="11.75" style="38" customWidth="1"/>
    <col min="25" max="25" width="10.5" style="40" customWidth="1"/>
    <col min="26" max="26" width="31.125" style="38" customWidth="1"/>
    <col min="27" max="28" width="7.5" style="38" customWidth="1"/>
    <col min="29" max="29" width="11.75" style="38" customWidth="1"/>
    <col min="30" max="30" width="10.5" style="40" customWidth="1"/>
    <col min="31" max="16384" width="9" style="38"/>
  </cols>
  <sheetData>
    <row r="2" spans="1:30" ht="36.75" customHeight="1" x14ac:dyDescent="0.15"/>
    <row r="4" spans="1:30" ht="41.25" customHeight="1" x14ac:dyDescent="0.15">
      <c r="A4" s="30" t="s">
        <v>79</v>
      </c>
      <c r="B4" s="37"/>
      <c r="C4" s="37"/>
      <c r="D4" s="37"/>
      <c r="E4" s="37"/>
      <c r="F4" s="30" t="s">
        <v>80</v>
      </c>
      <c r="G4" s="37"/>
      <c r="H4" s="37"/>
      <c r="I4" s="37"/>
      <c r="J4" s="37"/>
      <c r="K4" s="30" t="s">
        <v>81</v>
      </c>
      <c r="L4" s="37"/>
      <c r="M4" s="37"/>
      <c r="N4" s="37"/>
      <c r="O4" s="37"/>
      <c r="P4" s="30" t="s">
        <v>82</v>
      </c>
      <c r="Q4" s="37"/>
      <c r="R4" s="37"/>
      <c r="S4" s="37"/>
      <c r="T4" s="37"/>
      <c r="U4" s="30" t="s">
        <v>83</v>
      </c>
      <c r="V4" s="37"/>
      <c r="W4" s="37"/>
      <c r="X4" s="37"/>
      <c r="Y4" s="37"/>
      <c r="Z4" s="30" t="s">
        <v>84</v>
      </c>
      <c r="AA4" s="37"/>
      <c r="AB4" s="37"/>
      <c r="AC4" s="37"/>
      <c r="AD4" s="37"/>
    </row>
    <row r="5" spans="1:30" ht="36" x14ac:dyDescent="0.15">
      <c r="A5" s="31" t="s">
        <v>78</v>
      </c>
      <c r="B5" s="31" t="s">
        <v>48</v>
      </c>
      <c r="C5" s="31" t="s">
        <v>49</v>
      </c>
      <c r="D5" s="31" t="s">
        <v>50</v>
      </c>
      <c r="E5" s="33" t="s">
        <v>51</v>
      </c>
      <c r="F5" s="31" t="s">
        <v>78</v>
      </c>
      <c r="G5" s="31" t="s">
        <v>48</v>
      </c>
      <c r="H5" s="31" t="s">
        <v>49</v>
      </c>
      <c r="I5" s="31" t="s">
        <v>50</v>
      </c>
      <c r="J5" s="33" t="s">
        <v>51</v>
      </c>
      <c r="K5" s="31" t="s">
        <v>78</v>
      </c>
      <c r="L5" s="31" t="s">
        <v>48</v>
      </c>
      <c r="M5" s="31" t="s">
        <v>49</v>
      </c>
      <c r="N5" s="31" t="s">
        <v>50</v>
      </c>
      <c r="O5" s="33" t="s">
        <v>51</v>
      </c>
      <c r="P5" s="31" t="s">
        <v>78</v>
      </c>
      <c r="Q5" s="31" t="s">
        <v>48</v>
      </c>
      <c r="R5" s="31" t="s">
        <v>49</v>
      </c>
      <c r="S5" s="31" t="s">
        <v>50</v>
      </c>
      <c r="T5" s="33" t="s">
        <v>51</v>
      </c>
      <c r="U5" s="31" t="s">
        <v>78</v>
      </c>
      <c r="V5" s="31" t="s">
        <v>48</v>
      </c>
      <c r="W5" s="31" t="s">
        <v>49</v>
      </c>
      <c r="X5" s="31" t="s">
        <v>50</v>
      </c>
      <c r="Y5" s="33" t="s">
        <v>51</v>
      </c>
      <c r="Z5" s="31" t="s">
        <v>78</v>
      </c>
      <c r="AA5" s="31" t="s">
        <v>48</v>
      </c>
      <c r="AB5" s="31" t="s">
        <v>49</v>
      </c>
      <c r="AC5" s="31" t="s">
        <v>50</v>
      </c>
      <c r="AD5" s="33" t="s">
        <v>51</v>
      </c>
    </row>
    <row r="6" spans="1:30" x14ac:dyDescent="0.15">
      <c r="A6" s="2"/>
      <c r="B6" s="2"/>
      <c r="C6" s="2"/>
      <c r="D6" s="2"/>
      <c r="E6" s="34">
        <f t="shared" ref="E6:E25" si="0">IFERROR(B6*D6,"")</f>
        <v>0</v>
      </c>
      <c r="F6" s="2"/>
      <c r="G6" s="2"/>
      <c r="H6" s="2"/>
      <c r="I6" s="2"/>
      <c r="J6" s="34">
        <f t="shared" ref="J6:J25" si="1">IFERROR(G6*I6,"")</f>
        <v>0</v>
      </c>
      <c r="K6" s="2"/>
      <c r="L6" s="2"/>
      <c r="M6" s="2"/>
      <c r="N6" s="2"/>
      <c r="O6" s="34">
        <f t="shared" ref="O6:O25" si="2">IFERROR(L6*N6,"")</f>
        <v>0</v>
      </c>
      <c r="P6" s="2"/>
      <c r="Q6" s="2"/>
      <c r="R6" s="2"/>
      <c r="S6" s="2"/>
      <c r="T6" s="34">
        <f t="shared" ref="T6:T25" si="3">IFERROR(Q6*S6,"")</f>
        <v>0</v>
      </c>
      <c r="U6" s="2"/>
      <c r="V6" s="2"/>
      <c r="W6" s="2"/>
      <c r="X6" s="2"/>
      <c r="Y6" s="34">
        <f t="shared" ref="Y6:Y25" si="4">IFERROR(V6*X6,"")</f>
        <v>0</v>
      </c>
      <c r="Z6" s="2"/>
      <c r="AA6" s="2"/>
      <c r="AB6" s="2"/>
      <c r="AC6" s="2"/>
      <c r="AD6" s="34">
        <f t="shared" ref="AD6:AD25" si="5">IFERROR(AA6*AC6,"")</f>
        <v>0</v>
      </c>
    </row>
    <row r="7" spans="1:30" x14ac:dyDescent="0.15">
      <c r="A7" s="2"/>
      <c r="B7" s="2"/>
      <c r="C7" s="2"/>
      <c r="D7" s="2"/>
      <c r="E7" s="34">
        <f t="shared" si="0"/>
        <v>0</v>
      </c>
      <c r="F7" s="2"/>
      <c r="G7" s="2"/>
      <c r="H7" s="2"/>
      <c r="I7" s="2"/>
      <c r="J7" s="34">
        <f t="shared" si="1"/>
        <v>0</v>
      </c>
      <c r="K7" s="2"/>
      <c r="L7" s="2"/>
      <c r="M7" s="2"/>
      <c r="N7" s="2"/>
      <c r="O7" s="34">
        <f t="shared" si="2"/>
        <v>0</v>
      </c>
      <c r="P7" s="2"/>
      <c r="Q7" s="2"/>
      <c r="R7" s="2"/>
      <c r="S7" s="2"/>
      <c r="T7" s="34">
        <f t="shared" si="3"/>
        <v>0</v>
      </c>
      <c r="U7" s="2"/>
      <c r="V7" s="2"/>
      <c r="W7" s="2"/>
      <c r="X7" s="2"/>
      <c r="Y7" s="34">
        <f t="shared" si="4"/>
        <v>0</v>
      </c>
      <c r="Z7" s="2"/>
      <c r="AA7" s="2"/>
      <c r="AB7" s="2"/>
      <c r="AC7" s="2"/>
      <c r="AD7" s="34">
        <f t="shared" si="5"/>
        <v>0</v>
      </c>
    </row>
    <row r="8" spans="1:30" x14ac:dyDescent="0.15">
      <c r="A8" s="2"/>
      <c r="B8" s="2"/>
      <c r="C8" s="2"/>
      <c r="D8" s="2"/>
      <c r="E8" s="34">
        <f t="shared" si="0"/>
        <v>0</v>
      </c>
      <c r="F8" s="2"/>
      <c r="G8" s="2"/>
      <c r="H8" s="2"/>
      <c r="I8" s="2"/>
      <c r="J8" s="34">
        <f t="shared" si="1"/>
        <v>0</v>
      </c>
      <c r="K8" s="2"/>
      <c r="L8" s="2"/>
      <c r="M8" s="2"/>
      <c r="N8" s="2"/>
      <c r="O8" s="34">
        <f t="shared" si="2"/>
        <v>0</v>
      </c>
      <c r="P8" s="2"/>
      <c r="Q8" s="2"/>
      <c r="R8" s="2"/>
      <c r="S8" s="2"/>
      <c r="T8" s="34">
        <f t="shared" si="3"/>
        <v>0</v>
      </c>
      <c r="U8" s="2"/>
      <c r="V8" s="2"/>
      <c r="W8" s="2"/>
      <c r="X8" s="2"/>
      <c r="Y8" s="34">
        <f t="shared" si="4"/>
        <v>0</v>
      </c>
      <c r="Z8" s="2"/>
      <c r="AA8" s="2"/>
      <c r="AB8" s="2"/>
      <c r="AC8" s="2"/>
      <c r="AD8" s="34">
        <f t="shared" si="5"/>
        <v>0</v>
      </c>
    </row>
    <row r="9" spans="1:30" x14ac:dyDescent="0.15">
      <c r="A9" s="2"/>
      <c r="B9" s="2"/>
      <c r="C9" s="2"/>
      <c r="D9" s="2"/>
      <c r="E9" s="34">
        <f t="shared" si="0"/>
        <v>0</v>
      </c>
      <c r="F9" s="2"/>
      <c r="G9" s="2"/>
      <c r="H9" s="2"/>
      <c r="I9" s="2"/>
      <c r="J9" s="34">
        <f t="shared" si="1"/>
        <v>0</v>
      </c>
      <c r="K9" s="2"/>
      <c r="L9" s="2"/>
      <c r="M9" s="2"/>
      <c r="N9" s="2"/>
      <c r="O9" s="34">
        <f t="shared" si="2"/>
        <v>0</v>
      </c>
      <c r="P9" s="2"/>
      <c r="Q9" s="2"/>
      <c r="R9" s="2"/>
      <c r="S9" s="2"/>
      <c r="T9" s="34">
        <f t="shared" si="3"/>
        <v>0</v>
      </c>
      <c r="U9" s="2"/>
      <c r="V9" s="2"/>
      <c r="W9" s="2"/>
      <c r="X9" s="2"/>
      <c r="Y9" s="34">
        <f t="shared" si="4"/>
        <v>0</v>
      </c>
      <c r="Z9" s="2"/>
      <c r="AA9" s="2"/>
      <c r="AB9" s="2"/>
      <c r="AC9" s="2"/>
      <c r="AD9" s="34">
        <f t="shared" si="5"/>
        <v>0</v>
      </c>
    </row>
    <row r="10" spans="1:30" x14ac:dyDescent="0.15">
      <c r="A10" s="2"/>
      <c r="B10" s="2"/>
      <c r="C10" s="2"/>
      <c r="D10" s="2"/>
      <c r="E10" s="34">
        <f t="shared" si="0"/>
        <v>0</v>
      </c>
      <c r="F10" s="2"/>
      <c r="G10" s="2"/>
      <c r="H10" s="2"/>
      <c r="I10" s="2"/>
      <c r="J10" s="34">
        <f t="shared" si="1"/>
        <v>0</v>
      </c>
      <c r="K10" s="2"/>
      <c r="L10" s="2"/>
      <c r="M10" s="2"/>
      <c r="N10" s="2"/>
      <c r="O10" s="34">
        <f t="shared" si="2"/>
        <v>0</v>
      </c>
      <c r="P10" s="2"/>
      <c r="Q10" s="2"/>
      <c r="R10" s="2"/>
      <c r="S10" s="2"/>
      <c r="T10" s="34">
        <f t="shared" si="3"/>
        <v>0</v>
      </c>
      <c r="U10" s="2"/>
      <c r="V10" s="2"/>
      <c r="W10" s="2"/>
      <c r="X10" s="2"/>
      <c r="Y10" s="34">
        <f t="shared" si="4"/>
        <v>0</v>
      </c>
      <c r="Z10" s="2"/>
      <c r="AA10" s="2"/>
      <c r="AB10" s="2"/>
      <c r="AC10" s="2"/>
      <c r="AD10" s="34">
        <f t="shared" si="5"/>
        <v>0</v>
      </c>
    </row>
    <row r="11" spans="1:30" x14ac:dyDescent="0.15">
      <c r="A11" s="2"/>
      <c r="B11" s="2"/>
      <c r="C11" s="2"/>
      <c r="D11" s="2"/>
      <c r="E11" s="34">
        <f t="shared" si="0"/>
        <v>0</v>
      </c>
      <c r="F11" s="2"/>
      <c r="G11" s="2"/>
      <c r="H11" s="2"/>
      <c r="I11" s="2"/>
      <c r="J11" s="34">
        <f t="shared" si="1"/>
        <v>0</v>
      </c>
      <c r="K11" s="2"/>
      <c r="L11" s="2"/>
      <c r="M11" s="2"/>
      <c r="N11" s="2"/>
      <c r="O11" s="34">
        <f t="shared" si="2"/>
        <v>0</v>
      </c>
      <c r="P11" s="2"/>
      <c r="Q11" s="2"/>
      <c r="R11" s="2"/>
      <c r="S11" s="2"/>
      <c r="T11" s="34">
        <f t="shared" si="3"/>
        <v>0</v>
      </c>
      <c r="U11" s="2"/>
      <c r="V11" s="2"/>
      <c r="W11" s="2"/>
      <c r="X11" s="2"/>
      <c r="Y11" s="34">
        <f t="shared" si="4"/>
        <v>0</v>
      </c>
      <c r="Z11" s="2"/>
      <c r="AA11" s="2"/>
      <c r="AB11" s="2"/>
      <c r="AC11" s="2"/>
      <c r="AD11" s="34">
        <f t="shared" si="5"/>
        <v>0</v>
      </c>
    </row>
    <row r="12" spans="1:30" x14ac:dyDescent="0.15">
      <c r="A12" s="2"/>
      <c r="B12" s="2"/>
      <c r="C12" s="2"/>
      <c r="D12" s="2"/>
      <c r="E12" s="34">
        <f t="shared" si="0"/>
        <v>0</v>
      </c>
      <c r="F12" s="2"/>
      <c r="G12" s="2"/>
      <c r="H12" s="2"/>
      <c r="I12" s="2"/>
      <c r="J12" s="34">
        <f t="shared" si="1"/>
        <v>0</v>
      </c>
      <c r="K12" s="2"/>
      <c r="L12" s="2"/>
      <c r="M12" s="2"/>
      <c r="N12" s="2"/>
      <c r="O12" s="34">
        <f t="shared" si="2"/>
        <v>0</v>
      </c>
      <c r="P12" s="2"/>
      <c r="Q12" s="2"/>
      <c r="R12" s="2"/>
      <c r="S12" s="2"/>
      <c r="T12" s="34">
        <f t="shared" si="3"/>
        <v>0</v>
      </c>
      <c r="U12" s="2"/>
      <c r="V12" s="2"/>
      <c r="W12" s="2"/>
      <c r="X12" s="2"/>
      <c r="Y12" s="34">
        <f t="shared" si="4"/>
        <v>0</v>
      </c>
      <c r="Z12" s="2"/>
      <c r="AA12" s="2"/>
      <c r="AB12" s="2"/>
      <c r="AC12" s="2"/>
      <c r="AD12" s="34">
        <f t="shared" si="5"/>
        <v>0</v>
      </c>
    </row>
    <row r="13" spans="1:30" x14ac:dyDescent="0.15">
      <c r="A13" s="2"/>
      <c r="B13" s="2"/>
      <c r="C13" s="2"/>
      <c r="D13" s="2"/>
      <c r="E13" s="34">
        <f t="shared" si="0"/>
        <v>0</v>
      </c>
      <c r="F13" s="2"/>
      <c r="G13" s="2"/>
      <c r="H13" s="2"/>
      <c r="I13" s="2"/>
      <c r="J13" s="34">
        <f t="shared" si="1"/>
        <v>0</v>
      </c>
      <c r="K13" s="2"/>
      <c r="L13" s="2"/>
      <c r="M13" s="2"/>
      <c r="N13" s="2"/>
      <c r="O13" s="34">
        <f t="shared" si="2"/>
        <v>0</v>
      </c>
      <c r="P13" s="2"/>
      <c r="Q13" s="2"/>
      <c r="R13" s="2"/>
      <c r="S13" s="2"/>
      <c r="T13" s="34">
        <f t="shared" si="3"/>
        <v>0</v>
      </c>
      <c r="U13" s="2"/>
      <c r="V13" s="2"/>
      <c r="W13" s="2"/>
      <c r="X13" s="2"/>
      <c r="Y13" s="34">
        <f t="shared" si="4"/>
        <v>0</v>
      </c>
      <c r="Z13" s="2"/>
      <c r="AA13" s="2"/>
      <c r="AB13" s="2"/>
      <c r="AC13" s="2"/>
      <c r="AD13" s="34">
        <f t="shared" si="5"/>
        <v>0</v>
      </c>
    </row>
    <row r="14" spans="1:30" x14ac:dyDescent="0.15">
      <c r="A14" s="2"/>
      <c r="B14" s="2"/>
      <c r="C14" s="2"/>
      <c r="D14" s="2"/>
      <c r="E14" s="34">
        <f t="shared" si="0"/>
        <v>0</v>
      </c>
      <c r="F14" s="2"/>
      <c r="G14" s="2"/>
      <c r="H14" s="2"/>
      <c r="I14" s="2"/>
      <c r="J14" s="34">
        <f t="shared" si="1"/>
        <v>0</v>
      </c>
      <c r="K14" s="2"/>
      <c r="L14" s="2"/>
      <c r="M14" s="2"/>
      <c r="N14" s="2"/>
      <c r="O14" s="34">
        <f t="shared" si="2"/>
        <v>0</v>
      </c>
      <c r="P14" s="2"/>
      <c r="Q14" s="2"/>
      <c r="R14" s="2"/>
      <c r="S14" s="2"/>
      <c r="T14" s="34">
        <f t="shared" si="3"/>
        <v>0</v>
      </c>
      <c r="U14" s="2"/>
      <c r="V14" s="2"/>
      <c r="W14" s="2"/>
      <c r="X14" s="2"/>
      <c r="Y14" s="34">
        <f t="shared" si="4"/>
        <v>0</v>
      </c>
      <c r="Z14" s="2"/>
      <c r="AA14" s="2"/>
      <c r="AB14" s="2"/>
      <c r="AC14" s="2"/>
      <c r="AD14" s="34">
        <f t="shared" si="5"/>
        <v>0</v>
      </c>
    </row>
    <row r="15" spans="1:30" x14ac:dyDescent="0.15">
      <c r="A15" s="2"/>
      <c r="B15" s="2"/>
      <c r="C15" s="2"/>
      <c r="D15" s="2"/>
      <c r="E15" s="34">
        <f t="shared" si="0"/>
        <v>0</v>
      </c>
      <c r="F15" s="2"/>
      <c r="G15" s="2"/>
      <c r="H15" s="2"/>
      <c r="I15" s="2"/>
      <c r="J15" s="34">
        <f t="shared" si="1"/>
        <v>0</v>
      </c>
      <c r="K15" s="2"/>
      <c r="L15" s="2"/>
      <c r="M15" s="2"/>
      <c r="N15" s="2"/>
      <c r="O15" s="34">
        <f t="shared" si="2"/>
        <v>0</v>
      </c>
      <c r="P15" s="2"/>
      <c r="Q15" s="2"/>
      <c r="R15" s="2"/>
      <c r="S15" s="2"/>
      <c r="T15" s="34">
        <f t="shared" si="3"/>
        <v>0</v>
      </c>
      <c r="U15" s="2"/>
      <c r="V15" s="2"/>
      <c r="W15" s="2"/>
      <c r="X15" s="2"/>
      <c r="Y15" s="34">
        <f t="shared" si="4"/>
        <v>0</v>
      </c>
      <c r="Z15" s="2"/>
      <c r="AA15" s="2"/>
      <c r="AB15" s="2"/>
      <c r="AC15" s="2"/>
      <c r="AD15" s="34">
        <f t="shared" si="5"/>
        <v>0</v>
      </c>
    </row>
    <row r="16" spans="1:30" x14ac:dyDescent="0.15">
      <c r="A16" s="2"/>
      <c r="B16" s="2"/>
      <c r="C16" s="2"/>
      <c r="D16" s="2"/>
      <c r="E16" s="34">
        <f t="shared" si="0"/>
        <v>0</v>
      </c>
      <c r="F16" s="2"/>
      <c r="G16" s="2"/>
      <c r="H16" s="2"/>
      <c r="I16" s="2"/>
      <c r="J16" s="34">
        <f t="shared" si="1"/>
        <v>0</v>
      </c>
      <c r="K16" s="2"/>
      <c r="L16" s="2"/>
      <c r="M16" s="2"/>
      <c r="N16" s="2"/>
      <c r="O16" s="34">
        <f t="shared" si="2"/>
        <v>0</v>
      </c>
      <c r="P16" s="2"/>
      <c r="Q16" s="2"/>
      <c r="R16" s="2"/>
      <c r="S16" s="2"/>
      <c r="T16" s="34">
        <f t="shared" si="3"/>
        <v>0</v>
      </c>
      <c r="U16" s="2"/>
      <c r="V16" s="2"/>
      <c r="W16" s="2"/>
      <c r="X16" s="2"/>
      <c r="Y16" s="34">
        <f t="shared" si="4"/>
        <v>0</v>
      </c>
      <c r="Z16" s="2"/>
      <c r="AA16" s="2"/>
      <c r="AB16" s="2"/>
      <c r="AC16" s="2"/>
      <c r="AD16" s="34">
        <f t="shared" si="5"/>
        <v>0</v>
      </c>
    </row>
    <row r="17" spans="1:30" x14ac:dyDescent="0.15">
      <c r="A17" s="2"/>
      <c r="B17" s="2"/>
      <c r="C17" s="2"/>
      <c r="D17" s="2"/>
      <c r="E17" s="34">
        <f t="shared" si="0"/>
        <v>0</v>
      </c>
      <c r="F17" s="2"/>
      <c r="G17" s="2"/>
      <c r="H17" s="2"/>
      <c r="I17" s="2"/>
      <c r="J17" s="34">
        <f t="shared" si="1"/>
        <v>0</v>
      </c>
      <c r="K17" s="2"/>
      <c r="L17" s="2"/>
      <c r="M17" s="2"/>
      <c r="N17" s="2"/>
      <c r="O17" s="34">
        <f t="shared" si="2"/>
        <v>0</v>
      </c>
      <c r="P17" s="2"/>
      <c r="Q17" s="2"/>
      <c r="R17" s="2"/>
      <c r="S17" s="2"/>
      <c r="T17" s="34">
        <f t="shared" si="3"/>
        <v>0</v>
      </c>
      <c r="U17" s="2"/>
      <c r="V17" s="2"/>
      <c r="W17" s="2"/>
      <c r="X17" s="2"/>
      <c r="Y17" s="34">
        <f t="shared" si="4"/>
        <v>0</v>
      </c>
      <c r="Z17" s="2"/>
      <c r="AA17" s="2"/>
      <c r="AB17" s="2"/>
      <c r="AC17" s="2"/>
      <c r="AD17" s="34">
        <f t="shared" si="5"/>
        <v>0</v>
      </c>
    </row>
    <row r="18" spans="1:30" x14ac:dyDescent="0.15">
      <c r="A18" s="2"/>
      <c r="B18" s="2"/>
      <c r="C18" s="2"/>
      <c r="D18" s="2"/>
      <c r="E18" s="34">
        <f t="shared" si="0"/>
        <v>0</v>
      </c>
      <c r="F18" s="2"/>
      <c r="G18" s="2"/>
      <c r="H18" s="2"/>
      <c r="I18" s="2"/>
      <c r="J18" s="34">
        <f t="shared" si="1"/>
        <v>0</v>
      </c>
      <c r="K18" s="2"/>
      <c r="L18" s="2"/>
      <c r="M18" s="2"/>
      <c r="N18" s="2"/>
      <c r="O18" s="34">
        <f t="shared" si="2"/>
        <v>0</v>
      </c>
      <c r="P18" s="2"/>
      <c r="Q18" s="2"/>
      <c r="R18" s="2"/>
      <c r="S18" s="2"/>
      <c r="T18" s="34">
        <f t="shared" si="3"/>
        <v>0</v>
      </c>
      <c r="U18" s="2"/>
      <c r="V18" s="2"/>
      <c r="W18" s="2"/>
      <c r="X18" s="2"/>
      <c r="Y18" s="34">
        <f t="shared" si="4"/>
        <v>0</v>
      </c>
      <c r="Z18" s="2"/>
      <c r="AA18" s="2"/>
      <c r="AB18" s="2"/>
      <c r="AC18" s="2"/>
      <c r="AD18" s="34">
        <f t="shared" si="5"/>
        <v>0</v>
      </c>
    </row>
    <row r="19" spans="1:30" x14ac:dyDescent="0.15">
      <c r="A19" s="2"/>
      <c r="B19" s="2"/>
      <c r="C19" s="2"/>
      <c r="D19" s="2"/>
      <c r="E19" s="34">
        <f t="shared" si="0"/>
        <v>0</v>
      </c>
      <c r="F19" s="2"/>
      <c r="G19" s="2"/>
      <c r="H19" s="2"/>
      <c r="I19" s="2"/>
      <c r="J19" s="34">
        <f t="shared" si="1"/>
        <v>0</v>
      </c>
      <c r="K19" s="2"/>
      <c r="L19" s="2"/>
      <c r="M19" s="2"/>
      <c r="N19" s="2"/>
      <c r="O19" s="34">
        <f t="shared" si="2"/>
        <v>0</v>
      </c>
      <c r="P19" s="2"/>
      <c r="Q19" s="2"/>
      <c r="R19" s="2"/>
      <c r="S19" s="2"/>
      <c r="T19" s="34">
        <f t="shared" si="3"/>
        <v>0</v>
      </c>
      <c r="U19" s="2"/>
      <c r="V19" s="2"/>
      <c r="W19" s="2"/>
      <c r="X19" s="2"/>
      <c r="Y19" s="34">
        <f t="shared" si="4"/>
        <v>0</v>
      </c>
      <c r="Z19" s="2"/>
      <c r="AA19" s="2"/>
      <c r="AB19" s="2"/>
      <c r="AC19" s="2"/>
      <c r="AD19" s="34">
        <f t="shared" si="5"/>
        <v>0</v>
      </c>
    </row>
    <row r="20" spans="1:30" x14ac:dyDescent="0.15">
      <c r="A20" s="2"/>
      <c r="B20" s="2"/>
      <c r="C20" s="2"/>
      <c r="D20" s="2"/>
      <c r="E20" s="34">
        <f t="shared" si="0"/>
        <v>0</v>
      </c>
      <c r="F20" s="2"/>
      <c r="G20" s="2"/>
      <c r="H20" s="2"/>
      <c r="I20" s="2"/>
      <c r="J20" s="34">
        <f t="shared" si="1"/>
        <v>0</v>
      </c>
      <c r="K20" s="2"/>
      <c r="L20" s="2"/>
      <c r="M20" s="2"/>
      <c r="N20" s="2"/>
      <c r="O20" s="34">
        <f t="shared" si="2"/>
        <v>0</v>
      </c>
      <c r="P20" s="2"/>
      <c r="Q20" s="2"/>
      <c r="R20" s="2"/>
      <c r="S20" s="2"/>
      <c r="T20" s="34">
        <f t="shared" si="3"/>
        <v>0</v>
      </c>
      <c r="U20" s="2"/>
      <c r="V20" s="2"/>
      <c r="W20" s="2"/>
      <c r="X20" s="2"/>
      <c r="Y20" s="34">
        <f t="shared" si="4"/>
        <v>0</v>
      </c>
      <c r="Z20" s="2"/>
      <c r="AA20" s="2"/>
      <c r="AB20" s="2"/>
      <c r="AC20" s="2"/>
      <c r="AD20" s="34">
        <f t="shared" si="5"/>
        <v>0</v>
      </c>
    </row>
    <row r="21" spans="1:30" x14ac:dyDescent="0.15">
      <c r="A21" s="2"/>
      <c r="B21" s="2"/>
      <c r="C21" s="2"/>
      <c r="D21" s="2"/>
      <c r="E21" s="34">
        <f t="shared" si="0"/>
        <v>0</v>
      </c>
      <c r="F21" s="2"/>
      <c r="G21" s="2"/>
      <c r="H21" s="2"/>
      <c r="I21" s="2"/>
      <c r="J21" s="34">
        <f t="shared" si="1"/>
        <v>0</v>
      </c>
      <c r="K21" s="2"/>
      <c r="L21" s="2"/>
      <c r="M21" s="2"/>
      <c r="N21" s="2"/>
      <c r="O21" s="34">
        <f t="shared" si="2"/>
        <v>0</v>
      </c>
      <c r="P21" s="2"/>
      <c r="Q21" s="2"/>
      <c r="R21" s="2"/>
      <c r="S21" s="2"/>
      <c r="T21" s="34">
        <f t="shared" si="3"/>
        <v>0</v>
      </c>
      <c r="U21" s="2"/>
      <c r="V21" s="2"/>
      <c r="W21" s="2"/>
      <c r="X21" s="2"/>
      <c r="Y21" s="34">
        <f t="shared" si="4"/>
        <v>0</v>
      </c>
      <c r="Z21" s="2"/>
      <c r="AA21" s="2"/>
      <c r="AB21" s="2"/>
      <c r="AC21" s="2"/>
      <c r="AD21" s="34">
        <f t="shared" si="5"/>
        <v>0</v>
      </c>
    </row>
    <row r="22" spans="1:30" x14ac:dyDescent="0.15">
      <c r="A22" s="2"/>
      <c r="B22" s="2"/>
      <c r="C22" s="2"/>
      <c r="D22" s="2"/>
      <c r="E22" s="34">
        <f t="shared" si="0"/>
        <v>0</v>
      </c>
      <c r="F22" s="2"/>
      <c r="G22" s="2"/>
      <c r="H22" s="2"/>
      <c r="I22" s="2"/>
      <c r="J22" s="34">
        <f t="shared" si="1"/>
        <v>0</v>
      </c>
      <c r="K22" s="2"/>
      <c r="L22" s="2"/>
      <c r="M22" s="2"/>
      <c r="N22" s="2"/>
      <c r="O22" s="34">
        <f t="shared" si="2"/>
        <v>0</v>
      </c>
      <c r="P22" s="2"/>
      <c r="Q22" s="2"/>
      <c r="R22" s="2"/>
      <c r="S22" s="2"/>
      <c r="T22" s="34">
        <f t="shared" si="3"/>
        <v>0</v>
      </c>
      <c r="U22" s="2"/>
      <c r="V22" s="2"/>
      <c r="W22" s="2"/>
      <c r="X22" s="2"/>
      <c r="Y22" s="34">
        <f t="shared" si="4"/>
        <v>0</v>
      </c>
      <c r="Z22" s="2"/>
      <c r="AA22" s="2"/>
      <c r="AB22" s="2"/>
      <c r="AC22" s="2"/>
      <c r="AD22" s="34">
        <f t="shared" si="5"/>
        <v>0</v>
      </c>
    </row>
    <row r="23" spans="1:30" x14ac:dyDescent="0.15">
      <c r="A23" s="2"/>
      <c r="B23" s="2"/>
      <c r="C23" s="2"/>
      <c r="D23" s="2"/>
      <c r="E23" s="34">
        <f t="shared" si="0"/>
        <v>0</v>
      </c>
      <c r="F23" s="2"/>
      <c r="G23" s="2"/>
      <c r="H23" s="2"/>
      <c r="I23" s="2"/>
      <c r="J23" s="34">
        <f t="shared" si="1"/>
        <v>0</v>
      </c>
      <c r="K23" s="2"/>
      <c r="L23" s="2"/>
      <c r="M23" s="2"/>
      <c r="N23" s="2"/>
      <c r="O23" s="34">
        <f t="shared" si="2"/>
        <v>0</v>
      </c>
      <c r="P23" s="2"/>
      <c r="Q23" s="2"/>
      <c r="R23" s="2"/>
      <c r="S23" s="2"/>
      <c r="T23" s="34">
        <f t="shared" si="3"/>
        <v>0</v>
      </c>
      <c r="U23" s="2"/>
      <c r="V23" s="2"/>
      <c r="W23" s="2"/>
      <c r="X23" s="2"/>
      <c r="Y23" s="34">
        <f t="shared" si="4"/>
        <v>0</v>
      </c>
      <c r="Z23" s="2"/>
      <c r="AA23" s="2"/>
      <c r="AB23" s="2"/>
      <c r="AC23" s="2"/>
      <c r="AD23" s="34">
        <f t="shared" si="5"/>
        <v>0</v>
      </c>
    </row>
    <row r="24" spans="1:30" x14ac:dyDescent="0.15">
      <c r="A24" s="2"/>
      <c r="B24" s="2"/>
      <c r="C24" s="2"/>
      <c r="D24" s="2"/>
      <c r="E24" s="34">
        <f t="shared" si="0"/>
        <v>0</v>
      </c>
      <c r="F24" s="2"/>
      <c r="G24" s="2"/>
      <c r="H24" s="2"/>
      <c r="I24" s="2"/>
      <c r="J24" s="34">
        <f t="shared" si="1"/>
        <v>0</v>
      </c>
      <c r="K24" s="2"/>
      <c r="L24" s="2"/>
      <c r="M24" s="2"/>
      <c r="N24" s="2"/>
      <c r="O24" s="34">
        <f t="shared" si="2"/>
        <v>0</v>
      </c>
      <c r="P24" s="2"/>
      <c r="Q24" s="2"/>
      <c r="R24" s="2"/>
      <c r="S24" s="2"/>
      <c r="T24" s="34">
        <f t="shared" si="3"/>
        <v>0</v>
      </c>
      <c r="U24" s="2"/>
      <c r="V24" s="2"/>
      <c r="W24" s="2"/>
      <c r="X24" s="2"/>
      <c r="Y24" s="34">
        <f t="shared" si="4"/>
        <v>0</v>
      </c>
      <c r="Z24" s="2"/>
      <c r="AA24" s="2"/>
      <c r="AB24" s="2"/>
      <c r="AC24" s="2"/>
      <c r="AD24" s="34">
        <f t="shared" si="5"/>
        <v>0</v>
      </c>
    </row>
    <row r="25" spans="1:30" x14ac:dyDescent="0.15">
      <c r="A25" s="2"/>
      <c r="B25" s="2"/>
      <c r="C25" s="2"/>
      <c r="D25" s="2"/>
      <c r="E25" s="35">
        <f t="shared" si="0"/>
        <v>0</v>
      </c>
      <c r="F25" s="2"/>
      <c r="G25" s="2"/>
      <c r="H25" s="2"/>
      <c r="I25" s="2"/>
      <c r="J25" s="35">
        <f t="shared" si="1"/>
        <v>0</v>
      </c>
      <c r="K25" s="2"/>
      <c r="L25" s="2"/>
      <c r="M25" s="2"/>
      <c r="N25" s="2"/>
      <c r="O25" s="35">
        <f t="shared" si="2"/>
        <v>0</v>
      </c>
      <c r="P25" s="2"/>
      <c r="Q25" s="2"/>
      <c r="R25" s="2"/>
      <c r="S25" s="2"/>
      <c r="T25" s="35">
        <f t="shared" si="3"/>
        <v>0</v>
      </c>
      <c r="U25" s="2"/>
      <c r="V25" s="2"/>
      <c r="W25" s="2"/>
      <c r="X25" s="2"/>
      <c r="Y25" s="35">
        <f t="shared" si="4"/>
        <v>0</v>
      </c>
      <c r="Z25" s="2"/>
      <c r="AA25" s="2"/>
      <c r="AB25" s="2"/>
      <c r="AC25" s="2"/>
      <c r="AD25" s="35">
        <f t="shared" si="5"/>
        <v>0</v>
      </c>
    </row>
    <row r="26" spans="1:30" x14ac:dyDescent="0.15">
      <c r="E26" s="39">
        <f>SUM(E6:E25)</f>
        <v>0</v>
      </c>
      <c r="J26" s="39">
        <f>SUM(J6:J25)</f>
        <v>0</v>
      </c>
      <c r="O26" s="39">
        <f>SUM(O6:O25)</f>
        <v>0</v>
      </c>
      <c r="T26" s="39">
        <f>SUM(T6:T25)</f>
        <v>0</v>
      </c>
      <c r="Y26" s="39">
        <f>SUM(Y6:Y25)</f>
        <v>0</v>
      </c>
      <c r="AD26" s="39">
        <f>SUM(AD6:AD25)</f>
        <v>0</v>
      </c>
    </row>
  </sheetData>
  <mergeCells count="6">
    <mergeCell ref="B4:E4"/>
    <mergeCell ref="G4:J4"/>
    <mergeCell ref="L4:O4"/>
    <mergeCell ref="Q4:T4"/>
    <mergeCell ref="V4:Y4"/>
    <mergeCell ref="AA4:AD4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0F9AD-13C0-4751-8D88-ABDA8FF75375}">
  <dimension ref="A1:H189"/>
  <sheetViews>
    <sheetView workbookViewId="0">
      <selection activeCell="H2" sqref="H2"/>
    </sheetView>
  </sheetViews>
  <sheetFormatPr defaultRowHeight="18.75" x14ac:dyDescent="0.4"/>
  <cols>
    <col min="1" max="1" width="25.25" style="1" customWidth="1"/>
    <col min="2" max="7" width="9" style="1"/>
    <col min="8" max="8" width="26" style="1" customWidth="1"/>
    <col min="9" max="16384" width="9" style="1"/>
  </cols>
  <sheetData>
    <row r="1" spans="1:8" ht="19.5" thickBot="1" x14ac:dyDescent="0.45"/>
    <row r="2" spans="1:8" ht="18.75" customHeight="1" thickBot="1" x14ac:dyDescent="0.45">
      <c r="C2" s="64" t="s">
        <v>62</v>
      </c>
      <c r="D2" s="65"/>
      <c r="E2" s="66">
        <f>SUM(F20,F37,F54,F71,F88,F105,F122,F139)</f>
        <v>0</v>
      </c>
      <c r="F2" s="67"/>
    </row>
    <row r="3" spans="1:8" ht="18" customHeight="1" thickBot="1" x14ac:dyDescent="0.45">
      <c r="C3" s="45"/>
      <c r="D3" s="45"/>
      <c r="E3" s="44"/>
      <c r="F3" s="44"/>
    </row>
    <row r="4" spans="1:8" s="3" customFormat="1" ht="40.5" customHeight="1" thickBot="1" x14ac:dyDescent="0.45">
      <c r="A4" s="49" t="s">
        <v>87</v>
      </c>
      <c r="B4" s="46"/>
      <c r="C4" s="47"/>
      <c r="D4" s="48"/>
    </row>
    <row r="5" spans="1:8" s="3" customFormat="1" ht="36" x14ac:dyDescent="0.4">
      <c r="A5" s="50" t="s">
        <v>85</v>
      </c>
      <c r="B5" s="51" t="s">
        <v>58</v>
      </c>
      <c r="C5" s="51" t="s">
        <v>59</v>
      </c>
      <c r="D5" s="51" t="s">
        <v>60</v>
      </c>
      <c r="E5" s="51" t="s">
        <v>61</v>
      </c>
      <c r="F5" s="51" t="s">
        <v>86</v>
      </c>
      <c r="G5" s="52" t="s">
        <v>89</v>
      </c>
      <c r="H5" s="53"/>
    </row>
    <row r="6" spans="1:8" s="3" customFormat="1" x14ac:dyDescent="0.4">
      <c r="A6" s="61"/>
      <c r="B6" s="2"/>
      <c r="C6" s="2"/>
      <c r="D6" s="2"/>
      <c r="E6" s="2" t="str">
        <f t="shared" ref="E6:E19" si="0">IFERROR(D6/C6,"")</f>
        <v/>
      </c>
      <c r="F6" s="2" t="str">
        <f>IFERROR(B6*E6,"")</f>
        <v/>
      </c>
      <c r="G6" s="43"/>
      <c r="H6" s="54"/>
    </row>
    <row r="7" spans="1:8" s="3" customFormat="1" x14ac:dyDescent="0.4">
      <c r="A7" s="61"/>
      <c r="B7" s="2"/>
      <c r="C7" s="2"/>
      <c r="D7" s="2"/>
      <c r="E7" s="2" t="str">
        <f t="shared" si="0"/>
        <v/>
      </c>
      <c r="F7" s="2" t="str">
        <f t="shared" ref="F7:F19" si="1">IFERROR(B7*E7,"")</f>
        <v/>
      </c>
      <c r="G7" s="43"/>
      <c r="H7" s="54"/>
    </row>
    <row r="8" spans="1:8" s="3" customFormat="1" x14ac:dyDescent="0.4">
      <c r="A8" s="61"/>
      <c r="B8" s="2"/>
      <c r="C8" s="2"/>
      <c r="D8" s="2"/>
      <c r="E8" s="2" t="str">
        <f t="shared" si="0"/>
        <v/>
      </c>
      <c r="F8" s="2" t="str">
        <f t="shared" si="1"/>
        <v/>
      </c>
      <c r="G8" s="43"/>
      <c r="H8" s="54"/>
    </row>
    <row r="9" spans="1:8" s="3" customFormat="1" x14ac:dyDescent="0.4">
      <c r="A9" s="61"/>
      <c r="B9" s="2"/>
      <c r="C9" s="2"/>
      <c r="D9" s="2"/>
      <c r="E9" s="2" t="str">
        <f t="shared" si="0"/>
        <v/>
      </c>
      <c r="F9" s="2" t="str">
        <f t="shared" si="1"/>
        <v/>
      </c>
      <c r="G9" s="43"/>
      <c r="H9" s="54"/>
    </row>
    <row r="10" spans="1:8" s="3" customFormat="1" x14ac:dyDescent="0.4">
      <c r="A10" s="61"/>
      <c r="B10" s="2"/>
      <c r="C10" s="2"/>
      <c r="D10" s="2"/>
      <c r="E10" s="2" t="str">
        <f t="shared" si="0"/>
        <v/>
      </c>
      <c r="F10" s="2" t="str">
        <f t="shared" si="1"/>
        <v/>
      </c>
      <c r="G10" s="43"/>
      <c r="H10" s="54"/>
    </row>
    <row r="11" spans="1:8" s="3" customFormat="1" x14ac:dyDescent="0.4">
      <c r="A11" s="61"/>
      <c r="B11" s="2"/>
      <c r="C11" s="2"/>
      <c r="D11" s="2"/>
      <c r="E11" s="2" t="str">
        <f t="shared" si="0"/>
        <v/>
      </c>
      <c r="F11" s="2" t="str">
        <f t="shared" si="1"/>
        <v/>
      </c>
      <c r="G11" s="43"/>
      <c r="H11" s="54"/>
    </row>
    <row r="12" spans="1:8" s="3" customFormat="1" x14ac:dyDescent="0.4">
      <c r="A12" s="61"/>
      <c r="B12" s="2"/>
      <c r="C12" s="2"/>
      <c r="D12" s="2"/>
      <c r="E12" s="2" t="str">
        <f t="shared" si="0"/>
        <v/>
      </c>
      <c r="F12" s="2" t="str">
        <f t="shared" si="1"/>
        <v/>
      </c>
      <c r="G12" s="43"/>
      <c r="H12" s="54"/>
    </row>
    <row r="13" spans="1:8" s="3" customFormat="1" x14ac:dyDescent="0.4">
      <c r="A13" s="61"/>
      <c r="B13" s="2"/>
      <c r="C13" s="2"/>
      <c r="D13" s="2"/>
      <c r="E13" s="2" t="str">
        <f t="shared" si="0"/>
        <v/>
      </c>
      <c r="F13" s="2" t="str">
        <f t="shared" si="1"/>
        <v/>
      </c>
      <c r="G13" s="43"/>
      <c r="H13" s="54"/>
    </row>
    <row r="14" spans="1:8" s="3" customFormat="1" x14ac:dyDescent="0.4">
      <c r="A14" s="61"/>
      <c r="B14" s="2"/>
      <c r="C14" s="2"/>
      <c r="D14" s="2"/>
      <c r="E14" s="2" t="str">
        <f t="shared" si="0"/>
        <v/>
      </c>
      <c r="F14" s="2" t="str">
        <f t="shared" si="1"/>
        <v/>
      </c>
      <c r="G14" s="43"/>
      <c r="H14" s="54"/>
    </row>
    <row r="15" spans="1:8" s="3" customFormat="1" x14ac:dyDescent="0.4">
      <c r="A15" s="61"/>
      <c r="B15" s="2"/>
      <c r="C15" s="2"/>
      <c r="D15" s="2"/>
      <c r="E15" s="2" t="str">
        <f t="shared" si="0"/>
        <v/>
      </c>
      <c r="F15" s="2" t="str">
        <f t="shared" si="1"/>
        <v/>
      </c>
      <c r="G15" s="43"/>
      <c r="H15" s="54"/>
    </row>
    <row r="16" spans="1:8" s="3" customFormat="1" x14ac:dyDescent="0.4">
      <c r="A16" s="61"/>
      <c r="B16" s="2"/>
      <c r="C16" s="2"/>
      <c r="D16" s="2"/>
      <c r="E16" s="2" t="str">
        <f t="shared" si="0"/>
        <v/>
      </c>
      <c r="F16" s="2" t="str">
        <f t="shared" si="1"/>
        <v/>
      </c>
      <c r="G16" s="43"/>
      <c r="H16" s="54"/>
    </row>
    <row r="17" spans="1:8" s="3" customFormat="1" x14ac:dyDescent="0.4">
      <c r="A17" s="61"/>
      <c r="B17" s="2"/>
      <c r="C17" s="2"/>
      <c r="D17" s="2"/>
      <c r="E17" s="2" t="str">
        <f t="shared" si="0"/>
        <v/>
      </c>
      <c r="F17" s="2" t="str">
        <f t="shared" si="1"/>
        <v/>
      </c>
      <c r="G17" s="43"/>
      <c r="H17" s="54"/>
    </row>
    <row r="18" spans="1:8" s="3" customFormat="1" x14ac:dyDescent="0.4">
      <c r="A18" s="61"/>
      <c r="B18" s="2"/>
      <c r="C18" s="2"/>
      <c r="D18" s="2"/>
      <c r="E18" s="2" t="str">
        <f t="shared" si="0"/>
        <v/>
      </c>
      <c r="F18" s="2" t="str">
        <f t="shared" si="1"/>
        <v/>
      </c>
      <c r="G18" s="43"/>
      <c r="H18" s="54"/>
    </row>
    <row r="19" spans="1:8" s="3" customFormat="1" ht="19.5" thickBot="1" x14ac:dyDescent="0.45">
      <c r="A19" s="62"/>
      <c r="B19" s="55"/>
      <c r="C19" s="55"/>
      <c r="D19" s="55"/>
      <c r="E19" s="55" t="str">
        <f t="shared" si="0"/>
        <v/>
      </c>
      <c r="F19" s="55" t="str">
        <f t="shared" si="1"/>
        <v/>
      </c>
      <c r="G19" s="56"/>
      <c r="H19" s="57"/>
    </row>
    <row r="20" spans="1:8" s="3" customFormat="1" ht="19.5" thickBot="1" x14ac:dyDescent="0.45">
      <c r="A20" s="63"/>
      <c r="B20" s="58"/>
      <c r="C20" s="58"/>
      <c r="D20" s="58"/>
      <c r="E20" s="59" t="s">
        <v>88</v>
      </c>
      <c r="F20" s="60">
        <f>SUM(F6:F19)</f>
        <v>0</v>
      </c>
      <c r="G20" s="58"/>
      <c r="H20" s="58"/>
    </row>
    <row r="21" spans="1:8" s="3" customFormat="1" ht="40.5" customHeight="1" thickBot="1" x14ac:dyDescent="0.45">
      <c r="A21" s="49" t="s">
        <v>87</v>
      </c>
      <c r="B21" s="46"/>
      <c r="C21" s="47"/>
      <c r="D21" s="48"/>
    </row>
    <row r="22" spans="1:8" s="3" customFormat="1" ht="36" x14ac:dyDescent="0.4">
      <c r="A22" s="50" t="s">
        <v>85</v>
      </c>
      <c r="B22" s="51" t="s">
        <v>58</v>
      </c>
      <c r="C22" s="51" t="s">
        <v>59</v>
      </c>
      <c r="D22" s="51" t="s">
        <v>60</v>
      </c>
      <c r="E22" s="51" t="s">
        <v>61</v>
      </c>
      <c r="F22" s="51" t="s">
        <v>86</v>
      </c>
      <c r="G22" s="52" t="s">
        <v>89</v>
      </c>
      <c r="H22" s="53"/>
    </row>
    <row r="23" spans="1:8" s="3" customFormat="1" x14ac:dyDescent="0.4">
      <c r="A23" s="61"/>
      <c r="B23" s="2"/>
      <c r="C23" s="2"/>
      <c r="D23" s="2"/>
      <c r="E23" s="2" t="str">
        <f t="shared" ref="E23:E36" si="2">IFERROR(D23/C23,"")</f>
        <v/>
      </c>
      <c r="F23" s="2" t="str">
        <f t="shared" ref="F23:F36" si="3">IFERROR(B23*E23,"")</f>
        <v/>
      </c>
      <c r="G23" s="43"/>
      <c r="H23" s="54"/>
    </row>
    <row r="24" spans="1:8" s="3" customFormat="1" x14ac:dyDescent="0.4">
      <c r="A24" s="61"/>
      <c r="B24" s="2"/>
      <c r="C24" s="2"/>
      <c r="D24" s="2"/>
      <c r="E24" s="2" t="str">
        <f t="shared" si="2"/>
        <v/>
      </c>
      <c r="F24" s="2" t="str">
        <f t="shared" si="3"/>
        <v/>
      </c>
      <c r="G24" s="43"/>
      <c r="H24" s="54"/>
    </row>
    <row r="25" spans="1:8" s="3" customFormat="1" x14ac:dyDescent="0.4">
      <c r="A25" s="61"/>
      <c r="B25" s="2"/>
      <c r="C25" s="2"/>
      <c r="D25" s="2"/>
      <c r="E25" s="2" t="str">
        <f t="shared" si="2"/>
        <v/>
      </c>
      <c r="F25" s="2" t="str">
        <f t="shared" si="3"/>
        <v/>
      </c>
      <c r="G25" s="43"/>
      <c r="H25" s="54"/>
    </row>
    <row r="26" spans="1:8" s="3" customFormat="1" x14ac:dyDescent="0.4">
      <c r="A26" s="61"/>
      <c r="B26" s="2"/>
      <c r="C26" s="2"/>
      <c r="D26" s="2"/>
      <c r="E26" s="2" t="str">
        <f t="shared" si="2"/>
        <v/>
      </c>
      <c r="F26" s="2" t="str">
        <f t="shared" si="3"/>
        <v/>
      </c>
      <c r="G26" s="43"/>
      <c r="H26" s="54"/>
    </row>
    <row r="27" spans="1:8" s="3" customFormat="1" x14ac:dyDescent="0.4">
      <c r="A27" s="61"/>
      <c r="B27" s="2"/>
      <c r="C27" s="2"/>
      <c r="D27" s="2"/>
      <c r="E27" s="2" t="str">
        <f t="shared" si="2"/>
        <v/>
      </c>
      <c r="F27" s="2" t="str">
        <f t="shared" si="3"/>
        <v/>
      </c>
      <c r="G27" s="43"/>
      <c r="H27" s="54"/>
    </row>
    <row r="28" spans="1:8" s="3" customFormat="1" x14ac:dyDescent="0.4">
      <c r="A28" s="61"/>
      <c r="B28" s="2"/>
      <c r="C28" s="2"/>
      <c r="D28" s="2"/>
      <c r="E28" s="2" t="str">
        <f t="shared" si="2"/>
        <v/>
      </c>
      <c r="F28" s="2" t="str">
        <f t="shared" si="3"/>
        <v/>
      </c>
      <c r="G28" s="43"/>
      <c r="H28" s="54"/>
    </row>
    <row r="29" spans="1:8" s="3" customFormat="1" x14ac:dyDescent="0.4">
      <c r="A29" s="61"/>
      <c r="B29" s="2"/>
      <c r="C29" s="2"/>
      <c r="D29" s="2"/>
      <c r="E29" s="2" t="str">
        <f t="shared" si="2"/>
        <v/>
      </c>
      <c r="F29" s="2" t="str">
        <f t="shared" si="3"/>
        <v/>
      </c>
      <c r="G29" s="43"/>
      <c r="H29" s="54"/>
    </row>
    <row r="30" spans="1:8" s="3" customFormat="1" x14ac:dyDescent="0.4">
      <c r="A30" s="61"/>
      <c r="B30" s="2"/>
      <c r="C30" s="2"/>
      <c r="D30" s="2"/>
      <c r="E30" s="2" t="str">
        <f t="shared" si="2"/>
        <v/>
      </c>
      <c r="F30" s="2" t="str">
        <f t="shared" si="3"/>
        <v/>
      </c>
      <c r="G30" s="43"/>
      <c r="H30" s="54"/>
    </row>
    <row r="31" spans="1:8" s="3" customFormat="1" x14ac:dyDescent="0.4">
      <c r="A31" s="61"/>
      <c r="B31" s="2"/>
      <c r="C31" s="2"/>
      <c r="D31" s="2"/>
      <c r="E31" s="2" t="str">
        <f t="shared" si="2"/>
        <v/>
      </c>
      <c r="F31" s="2" t="str">
        <f t="shared" si="3"/>
        <v/>
      </c>
      <c r="G31" s="43"/>
      <c r="H31" s="54"/>
    </row>
    <row r="32" spans="1:8" s="3" customFormat="1" x14ac:dyDescent="0.4">
      <c r="A32" s="61"/>
      <c r="B32" s="2"/>
      <c r="C32" s="2"/>
      <c r="D32" s="2"/>
      <c r="E32" s="2" t="str">
        <f t="shared" si="2"/>
        <v/>
      </c>
      <c r="F32" s="2" t="str">
        <f t="shared" si="3"/>
        <v/>
      </c>
      <c r="G32" s="43"/>
      <c r="H32" s="54"/>
    </row>
    <row r="33" spans="1:8" s="3" customFormat="1" x14ac:dyDescent="0.4">
      <c r="A33" s="61"/>
      <c r="B33" s="2"/>
      <c r="C33" s="2"/>
      <c r="D33" s="2"/>
      <c r="E33" s="2" t="str">
        <f t="shared" si="2"/>
        <v/>
      </c>
      <c r="F33" s="2" t="str">
        <f t="shared" si="3"/>
        <v/>
      </c>
      <c r="G33" s="43"/>
      <c r="H33" s="54"/>
    </row>
    <row r="34" spans="1:8" s="3" customFormat="1" x14ac:dyDescent="0.4">
      <c r="A34" s="61"/>
      <c r="B34" s="2"/>
      <c r="C34" s="2"/>
      <c r="D34" s="2"/>
      <c r="E34" s="2" t="str">
        <f t="shared" si="2"/>
        <v/>
      </c>
      <c r="F34" s="2" t="str">
        <f t="shared" si="3"/>
        <v/>
      </c>
      <c r="G34" s="43"/>
      <c r="H34" s="54"/>
    </row>
    <row r="35" spans="1:8" s="3" customFormat="1" x14ac:dyDescent="0.4">
      <c r="A35" s="61"/>
      <c r="B35" s="2"/>
      <c r="C35" s="2"/>
      <c r="D35" s="2"/>
      <c r="E35" s="2" t="str">
        <f t="shared" si="2"/>
        <v/>
      </c>
      <c r="F35" s="2" t="str">
        <f t="shared" si="3"/>
        <v/>
      </c>
      <c r="G35" s="43"/>
      <c r="H35" s="54"/>
    </row>
    <row r="36" spans="1:8" s="3" customFormat="1" ht="19.5" thickBot="1" x14ac:dyDescent="0.45">
      <c r="A36" s="62"/>
      <c r="B36" s="55"/>
      <c r="C36" s="55"/>
      <c r="D36" s="55"/>
      <c r="E36" s="55" t="str">
        <f t="shared" si="2"/>
        <v/>
      </c>
      <c r="F36" s="55" t="str">
        <f t="shared" si="3"/>
        <v/>
      </c>
      <c r="G36" s="56"/>
      <c r="H36" s="57"/>
    </row>
    <row r="37" spans="1:8" s="3" customFormat="1" ht="19.5" thickBot="1" x14ac:dyDescent="0.45">
      <c r="A37" s="63"/>
      <c r="B37" s="58"/>
      <c r="C37" s="58"/>
      <c r="D37" s="58"/>
      <c r="E37" s="59" t="s">
        <v>88</v>
      </c>
      <c r="F37" s="60">
        <f t="shared" ref="F37" si="4">SUM(F23:F36)</f>
        <v>0</v>
      </c>
      <c r="G37" s="58"/>
      <c r="H37" s="58"/>
    </row>
    <row r="38" spans="1:8" s="3" customFormat="1" ht="40.5" customHeight="1" thickBot="1" x14ac:dyDescent="0.45">
      <c r="A38" s="49" t="s">
        <v>87</v>
      </c>
      <c r="B38" s="46"/>
      <c r="C38" s="47"/>
      <c r="D38" s="48"/>
    </row>
    <row r="39" spans="1:8" s="3" customFormat="1" ht="36" x14ac:dyDescent="0.4">
      <c r="A39" s="50" t="s">
        <v>85</v>
      </c>
      <c r="B39" s="51" t="s">
        <v>58</v>
      </c>
      <c r="C39" s="51" t="s">
        <v>59</v>
      </c>
      <c r="D39" s="51" t="s">
        <v>60</v>
      </c>
      <c r="E39" s="51" t="s">
        <v>61</v>
      </c>
      <c r="F39" s="51" t="s">
        <v>86</v>
      </c>
      <c r="G39" s="52" t="s">
        <v>89</v>
      </c>
      <c r="H39" s="53"/>
    </row>
    <row r="40" spans="1:8" s="3" customFormat="1" x14ac:dyDescent="0.4">
      <c r="A40" s="61"/>
      <c r="B40" s="2"/>
      <c r="C40" s="2"/>
      <c r="D40" s="2"/>
      <c r="E40" s="2" t="str">
        <f t="shared" ref="E40:E53" si="5">IFERROR(D40/C40,"")</f>
        <v/>
      </c>
      <c r="F40" s="2" t="str">
        <f t="shared" ref="F40:F53" si="6">IFERROR(B40*E40,"")</f>
        <v/>
      </c>
      <c r="G40" s="43"/>
      <c r="H40" s="54"/>
    </row>
    <row r="41" spans="1:8" s="3" customFormat="1" x14ac:dyDescent="0.4">
      <c r="A41" s="61"/>
      <c r="B41" s="2"/>
      <c r="C41" s="2"/>
      <c r="D41" s="2"/>
      <c r="E41" s="2" t="str">
        <f t="shared" si="5"/>
        <v/>
      </c>
      <c r="F41" s="2" t="str">
        <f t="shared" si="6"/>
        <v/>
      </c>
      <c r="G41" s="43"/>
      <c r="H41" s="54"/>
    </row>
    <row r="42" spans="1:8" s="3" customFormat="1" x14ac:dyDescent="0.4">
      <c r="A42" s="61"/>
      <c r="B42" s="2"/>
      <c r="C42" s="2"/>
      <c r="D42" s="2"/>
      <c r="E42" s="2" t="str">
        <f t="shared" si="5"/>
        <v/>
      </c>
      <c r="F42" s="2" t="str">
        <f t="shared" si="6"/>
        <v/>
      </c>
      <c r="G42" s="43"/>
      <c r="H42" s="54"/>
    </row>
    <row r="43" spans="1:8" s="3" customFormat="1" x14ac:dyDescent="0.4">
      <c r="A43" s="61"/>
      <c r="B43" s="2"/>
      <c r="C43" s="2"/>
      <c r="D43" s="2"/>
      <c r="E43" s="2" t="str">
        <f t="shared" si="5"/>
        <v/>
      </c>
      <c r="F43" s="2" t="str">
        <f t="shared" si="6"/>
        <v/>
      </c>
      <c r="G43" s="43"/>
      <c r="H43" s="54"/>
    </row>
    <row r="44" spans="1:8" s="3" customFormat="1" x14ac:dyDescent="0.4">
      <c r="A44" s="61"/>
      <c r="B44" s="2"/>
      <c r="C44" s="2"/>
      <c r="D44" s="2"/>
      <c r="E44" s="2" t="str">
        <f t="shared" si="5"/>
        <v/>
      </c>
      <c r="F44" s="2" t="str">
        <f t="shared" si="6"/>
        <v/>
      </c>
      <c r="G44" s="43"/>
      <c r="H44" s="54"/>
    </row>
    <row r="45" spans="1:8" s="3" customFormat="1" x14ac:dyDescent="0.4">
      <c r="A45" s="61"/>
      <c r="B45" s="2"/>
      <c r="C45" s="2"/>
      <c r="D45" s="2"/>
      <c r="E45" s="2" t="str">
        <f t="shared" si="5"/>
        <v/>
      </c>
      <c r="F45" s="2" t="str">
        <f t="shared" si="6"/>
        <v/>
      </c>
      <c r="G45" s="43"/>
      <c r="H45" s="54"/>
    </row>
    <row r="46" spans="1:8" s="3" customFormat="1" x14ac:dyDescent="0.4">
      <c r="A46" s="61"/>
      <c r="B46" s="2"/>
      <c r="C46" s="2"/>
      <c r="D46" s="2"/>
      <c r="E46" s="2" t="str">
        <f t="shared" si="5"/>
        <v/>
      </c>
      <c r="F46" s="2" t="str">
        <f t="shared" si="6"/>
        <v/>
      </c>
      <c r="G46" s="43"/>
      <c r="H46" s="54"/>
    </row>
    <row r="47" spans="1:8" s="3" customFormat="1" x14ac:dyDescent="0.4">
      <c r="A47" s="61"/>
      <c r="B47" s="2"/>
      <c r="C47" s="2"/>
      <c r="D47" s="2"/>
      <c r="E47" s="2" t="str">
        <f t="shared" si="5"/>
        <v/>
      </c>
      <c r="F47" s="2" t="str">
        <f t="shared" si="6"/>
        <v/>
      </c>
      <c r="G47" s="43"/>
      <c r="H47" s="54"/>
    </row>
    <row r="48" spans="1:8" s="3" customFormat="1" x14ac:dyDescent="0.4">
      <c r="A48" s="61"/>
      <c r="B48" s="2"/>
      <c r="C48" s="2"/>
      <c r="D48" s="2"/>
      <c r="E48" s="2" t="str">
        <f t="shared" si="5"/>
        <v/>
      </c>
      <c r="F48" s="2" t="str">
        <f t="shared" si="6"/>
        <v/>
      </c>
      <c r="G48" s="43"/>
      <c r="H48" s="54"/>
    </row>
    <row r="49" spans="1:8" s="3" customFormat="1" x14ac:dyDescent="0.4">
      <c r="A49" s="61"/>
      <c r="B49" s="2"/>
      <c r="C49" s="2"/>
      <c r="D49" s="2"/>
      <c r="E49" s="2" t="str">
        <f t="shared" si="5"/>
        <v/>
      </c>
      <c r="F49" s="2" t="str">
        <f t="shared" si="6"/>
        <v/>
      </c>
      <c r="G49" s="43"/>
      <c r="H49" s="54"/>
    </row>
    <row r="50" spans="1:8" s="3" customFormat="1" x14ac:dyDescent="0.4">
      <c r="A50" s="61"/>
      <c r="B50" s="2"/>
      <c r="C50" s="2"/>
      <c r="D50" s="2"/>
      <c r="E50" s="2" t="str">
        <f t="shared" si="5"/>
        <v/>
      </c>
      <c r="F50" s="2" t="str">
        <f t="shared" si="6"/>
        <v/>
      </c>
      <c r="G50" s="43"/>
      <c r="H50" s="54"/>
    </row>
    <row r="51" spans="1:8" s="3" customFormat="1" x14ac:dyDescent="0.4">
      <c r="A51" s="61"/>
      <c r="B51" s="2"/>
      <c r="C51" s="2"/>
      <c r="D51" s="2"/>
      <c r="E51" s="2" t="str">
        <f t="shared" si="5"/>
        <v/>
      </c>
      <c r="F51" s="2" t="str">
        <f t="shared" si="6"/>
        <v/>
      </c>
      <c r="G51" s="43"/>
      <c r="H51" s="54"/>
    </row>
    <row r="52" spans="1:8" s="3" customFormat="1" x14ac:dyDescent="0.4">
      <c r="A52" s="61"/>
      <c r="B52" s="2"/>
      <c r="C52" s="2"/>
      <c r="D52" s="2"/>
      <c r="E52" s="2" t="str">
        <f t="shared" si="5"/>
        <v/>
      </c>
      <c r="F52" s="2" t="str">
        <f t="shared" si="6"/>
        <v/>
      </c>
      <c r="G52" s="43"/>
      <c r="H52" s="54"/>
    </row>
    <row r="53" spans="1:8" s="3" customFormat="1" ht="19.5" thickBot="1" x14ac:dyDescent="0.45">
      <c r="A53" s="62"/>
      <c r="B53" s="55"/>
      <c r="C53" s="55"/>
      <c r="D53" s="55"/>
      <c r="E53" s="55" t="str">
        <f t="shared" si="5"/>
        <v/>
      </c>
      <c r="F53" s="55" t="str">
        <f t="shared" si="6"/>
        <v/>
      </c>
      <c r="G53" s="56"/>
      <c r="H53" s="57"/>
    </row>
    <row r="54" spans="1:8" s="3" customFormat="1" ht="19.5" thickBot="1" x14ac:dyDescent="0.45">
      <c r="A54" s="63"/>
      <c r="B54" s="58"/>
      <c r="C54" s="58"/>
      <c r="D54" s="58"/>
      <c r="E54" s="59" t="s">
        <v>88</v>
      </c>
      <c r="F54" s="60">
        <f t="shared" ref="F54" si="7">SUM(F40:F53)</f>
        <v>0</v>
      </c>
      <c r="G54" s="58"/>
      <c r="H54" s="58"/>
    </row>
    <row r="55" spans="1:8" s="3" customFormat="1" ht="40.5" customHeight="1" thickBot="1" x14ac:dyDescent="0.45">
      <c r="A55" s="49" t="s">
        <v>87</v>
      </c>
      <c r="B55" s="46"/>
      <c r="C55" s="47"/>
      <c r="D55" s="48"/>
    </row>
    <row r="56" spans="1:8" s="3" customFormat="1" ht="36" x14ac:dyDescent="0.4">
      <c r="A56" s="50" t="s">
        <v>85</v>
      </c>
      <c r="B56" s="51" t="s">
        <v>58</v>
      </c>
      <c r="C56" s="51" t="s">
        <v>59</v>
      </c>
      <c r="D56" s="51" t="s">
        <v>60</v>
      </c>
      <c r="E56" s="51" t="s">
        <v>61</v>
      </c>
      <c r="F56" s="51" t="s">
        <v>86</v>
      </c>
      <c r="G56" s="52" t="s">
        <v>89</v>
      </c>
      <c r="H56" s="53"/>
    </row>
    <row r="57" spans="1:8" s="3" customFormat="1" x14ac:dyDescent="0.4">
      <c r="A57" s="61"/>
      <c r="B57" s="2"/>
      <c r="C57" s="2"/>
      <c r="D57" s="2"/>
      <c r="E57" s="2" t="str">
        <f t="shared" ref="E57:E70" si="8">IFERROR(D57/C57,"")</f>
        <v/>
      </c>
      <c r="F57" s="2" t="str">
        <f t="shared" ref="F57:F70" si="9">IFERROR(B57*E57,"")</f>
        <v/>
      </c>
      <c r="G57" s="43"/>
      <c r="H57" s="54"/>
    </row>
    <row r="58" spans="1:8" s="3" customFormat="1" x14ac:dyDescent="0.4">
      <c r="A58" s="61"/>
      <c r="B58" s="2"/>
      <c r="C58" s="2"/>
      <c r="D58" s="2"/>
      <c r="E58" s="2" t="str">
        <f t="shared" si="8"/>
        <v/>
      </c>
      <c r="F58" s="2" t="str">
        <f t="shared" si="9"/>
        <v/>
      </c>
      <c r="G58" s="43"/>
      <c r="H58" s="54"/>
    </row>
    <row r="59" spans="1:8" s="3" customFormat="1" x14ac:dyDescent="0.4">
      <c r="A59" s="61"/>
      <c r="B59" s="2"/>
      <c r="C59" s="2"/>
      <c r="D59" s="2"/>
      <c r="E59" s="2" t="str">
        <f t="shared" si="8"/>
        <v/>
      </c>
      <c r="F59" s="2" t="str">
        <f t="shared" si="9"/>
        <v/>
      </c>
      <c r="G59" s="43"/>
      <c r="H59" s="54"/>
    </row>
    <row r="60" spans="1:8" s="3" customFormat="1" x14ac:dyDescent="0.4">
      <c r="A60" s="61"/>
      <c r="B60" s="2"/>
      <c r="C60" s="2"/>
      <c r="D60" s="2"/>
      <c r="E60" s="2" t="str">
        <f t="shared" si="8"/>
        <v/>
      </c>
      <c r="F60" s="2" t="str">
        <f t="shared" si="9"/>
        <v/>
      </c>
      <c r="G60" s="43"/>
      <c r="H60" s="54"/>
    </row>
    <row r="61" spans="1:8" s="3" customFormat="1" x14ac:dyDescent="0.4">
      <c r="A61" s="61"/>
      <c r="B61" s="2"/>
      <c r="C61" s="2"/>
      <c r="D61" s="2"/>
      <c r="E61" s="2" t="str">
        <f t="shared" si="8"/>
        <v/>
      </c>
      <c r="F61" s="2" t="str">
        <f t="shared" si="9"/>
        <v/>
      </c>
      <c r="G61" s="43"/>
      <c r="H61" s="54"/>
    </row>
    <row r="62" spans="1:8" s="3" customFormat="1" x14ac:dyDescent="0.4">
      <c r="A62" s="61"/>
      <c r="B62" s="2"/>
      <c r="C62" s="2"/>
      <c r="D62" s="2"/>
      <c r="E62" s="2" t="str">
        <f t="shared" si="8"/>
        <v/>
      </c>
      <c r="F62" s="2" t="str">
        <f t="shared" si="9"/>
        <v/>
      </c>
      <c r="G62" s="43"/>
      <c r="H62" s="54"/>
    </row>
    <row r="63" spans="1:8" s="3" customFormat="1" x14ac:dyDescent="0.4">
      <c r="A63" s="61"/>
      <c r="B63" s="2"/>
      <c r="C63" s="2"/>
      <c r="D63" s="2"/>
      <c r="E63" s="2" t="str">
        <f t="shared" si="8"/>
        <v/>
      </c>
      <c r="F63" s="2" t="str">
        <f t="shared" si="9"/>
        <v/>
      </c>
      <c r="G63" s="43"/>
      <c r="H63" s="54"/>
    </row>
    <row r="64" spans="1:8" s="3" customFormat="1" x14ac:dyDescent="0.4">
      <c r="A64" s="61"/>
      <c r="B64" s="2"/>
      <c r="C64" s="2"/>
      <c r="D64" s="2"/>
      <c r="E64" s="2" t="str">
        <f t="shared" si="8"/>
        <v/>
      </c>
      <c r="F64" s="2" t="str">
        <f t="shared" si="9"/>
        <v/>
      </c>
      <c r="G64" s="43"/>
      <c r="H64" s="54"/>
    </row>
    <row r="65" spans="1:8" s="3" customFormat="1" x14ac:dyDescent="0.4">
      <c r="A65" s="61"/>
      <c r="B65" s="2"/>
      <c r="C65" s="2"/>
      <c r="D65" s="2"/>
      <c r="E65" s="2" t="str">
        <f t="shared" si="8"/>
        <v/>
      </c>
      <c r="F65" s="2" t="str">
        <f t="shared" si="9"/>
        <v/>
      </c>
      <c r="G65" s="43"/>
      <c r="H65" s="54"/>
    </row>
    <row r="66" spans="1:8" s="3" customFormat="1" x14ac:dyDescent="0.4">
      <c r="A66" s="61"/>
      <c r="B66" s="2"/>
      <c r="C66" s="2"/>
      <c r="D66" s="2"/>
      <c r="E66" s="2" t="str">
        <f t="shared" si="8"/>
        <v/>
      </c>
      <c r="F66" s="2" t="str">
        <f t="shared" si="9"/>
        <v/>
      </c>
      <c r="G66" s="43"/>
      <c r="H66" s="54"/>
    </row>
    <row r="67" spans="1:8" s="3" customFormat="1" x14ac:dyDescent="0.4">
      <c r="A67" s="61"/>
      <c r="B67" s="2"/>
      <c r="C67" s="2"/>
      <c r="D67" s="2"/>
      <c r="E67" s="2" t="str">
        <f t="shared" si="8"/>
        <v/>
      </c>
      <c r="F67" s="2" t="str">
        <f t="shared" si="9"/>
        <v/>
      </c>
      <c r="G67" s="43"/>
      <c r="H67" s="54"/>
    </row>
    <row r="68" spans="1:8" s="3" customFormat="1" x14ac:dyDescent="0.4">
      <c r="A68" s="61"/>
      <c r="B68" s="2"/>
      <c r="C68" s="2"/>
      <c r="D68" s="2"/>
      <c r="E68" s="2" t="str">
        <f t="shared" si="8"/>
        <v/>
      </c>
      <c r="F68" s="2" t="str">
        <f t="shared" si="9"/>
        <v/>
      </c>
      <c r="G68" s="43"/>
      <c r="H68" s="54"/>
    </row>
    <row r="69" spans="1:8" s="3" customFormat="1" x14ac:dyDescent="0.4">
      <c r="A69" s="61"/>
      <c r="B69" s="2"/>
      <c r="C69" s="2"/>
      <c r="D69" s="2"/>
      <c r="E69" s="2" t="str">
        <f t="shared" si="8"/>
        <v/>
      </c>
      <c r="F69" s="2" t="str">
        <f t="shared" si="9"/>
        <v/>
      </c>
      <c r="G69" s="43"/>
      <c r="H69" s="54"/>
    </row>
    <row r="70" spans="1:8" s="3" customFormat="1" ht="19.5" thickBot="1" x14ac:dyDescent="0.45">
      <c r="A70" s="62"/>
      <c r="B70" s="55"/>
      <c r="C70" s="55"/>
      <c r="D70" s="55"/>
      <c r="E70" s="55" t="str">
        <f t="shared" si="8"/>
        <v/>
      </c>
      <c r="F70" s="55" t="str">
        <f t="shared" si="9"/>
        <v/>
      </c>
      <c r="G70" s="56"/>
      <c r="H70" s="57"/>
    </row>
    <row r="71" spans="1:8" s="3" customFormat="1" ht="19.5" thickBot="1" x14ac:dyDescent="0.45">
      <c r="A71" s="63"/>
      <c r="B71" s="58"/>
      <c r="C71" s="58"/>
      <c r="D71" s="58"/>
      <c r="E71" s="59" t="s">
        <v>88</v>
      </c>
      <c r="F71" s="60">
        <f t="shared" ref="F71" si="10">SUM(F57:F70)</f>
        <v>0</v>
      </c>
      <c r="G71" s="58"/>
      <c r="H71" s="58"/>
    </row>
    <row r="72" spans="1:8" s="3" customFormat="1" ht="40.5" customHeight="1" thickBot="1" x14ac:dyDescent="0.45">
      <c r="A72" s="49" t="s">
        <v>87</v>
      </c>
      <c r="B72" s="46"/>
      <c r="C72" s="47"/>
      <c r="D72" s="48"/>
    </row>
    <row r="73" spans="1:8" s="3" customFormat="1" ht="36" x14ac:dyDescent="0.4">
      <c r="A73" s="50" t="s">
        <v>85</v>
      </c>
      <c r="B73" s="51" t="s">
        <v>58</v>
      </c>
      <c r="C73" s="51" t="s">
        <v>59</v>
      </c>
      <c r="D73" s="51" t="s">
        <v>60</v>
      </c>
      <c r="E73" s="51" t="s">
        <v>61</v>
      </c>
      <c r="F73" s="51" t="s">
        <v>86</v>
      </c>
      <c r="G73" s="52" t="s">
        <v>89</v>
      </c>
      <c r="H73" s="53"/>
    </row>
    <row r="74" spans="1:8" s="3" customFormat="1" x14ac:dyDescent="0.4">
      <c r="A74" s="61"/>
      <c r="B74" s="2"/>
      <c r="C74" s="2"/>
      <c r="D74" s="2"/>
      <c r="E74" s="2" t="str">
        <f t="shared" ref="E74:E87" si="11">IFERROR(D74/C74,"")</f>
        <v/>
      </c>
      <c r="F74" s="2" t="str">
        <f t="shared" ref="F74:F87" si="12">IFERROR(B74*E74,"")</f>
        <v/>
      </c>
      <c r="G74" s="43"/>
      <c r="H74" s="54"/>
    </row>
    <row r="75" spans="1:8" s="3" customFormat="1" x14ac:dyDescent="0.4">
      <c r="A75" s="61"/>
      <c r="B75" s="2"/>
      <c r="C75" s="2"/>
      <c r="D75" s="2"/>
      <c r="E75" s="2" t="str">
        <f t="shared" si="11"/>
        <v/>
      </c>
      <c r="F75" s="2" t="str">
        <f t="shared" si="12"/>
        <v/>
      </c>
      <c r="G75" s="43"/>
      <c r="H75" s="54"/>
    </row>
    <row r="76" spans="1:8" s="3" customFormat="1" x14ac:dyDescent="0.4">
      <c r="A76" s="61"/>
      <c r="B76" s="2"/>
      <c r="C76" s="2"/>
      <c r="D76" s="2"/>
      <c r="E76" s="2" t="str">
        <f t="shared" si="11"/>
        <v/>
      </c>
      <c r="F76" s="2" t="str">
        <f t="shared" si="12"/>
        <v/>
      </c>
      <c r="G76" s="43"/>
      <c r="H76" s="54"/>
    </row>
    <row r="77" spans="1:8" s="3" customFormat="1" x14ac:dyDescent="0.4">
      <c r="A77" s="61"/>
      <c r="B77" s="2"/>
      <c r="C77" s="2"/>
      <c r="D77" s="2"/>
      <c r="E77" s="2" t="str">
        <f t="shared" si="11"/>
        <v/>
      </c>
      <c r="F77" s="2" t="str">
        <f t="shared" si="12"/>
        <v/>
      </c>
      <c r="G77" s="43"/>
      <c r="H77" s="54"/>
    </row>
    <row r="78" spans="1:8" s="3" customFormat="1" x14ac:dyDescent="0.4">
      <c r="A78" s="61"/>
      <c r="B78" s="2"/>
      <c r="C78" s="2"/>
      <c r="D78" s="2"/>
      <c r="E78" s="2" t="str">
        <f t="shared" si="11"/>
        <v/>
      </c>
      <c r="F78" s="2" t="str">
        <f t="shared" si="12"/>
        <v/>
      </c>
      <c r="G78" s="43"/>
      <c r="H78" s="54"/>
    </row>
    <row r="79" spans="1:8" s="3" customFormat="1" x14ac:dyDescent="0.4">
      <c r="A79" s="61"/>
      <c r="B79" s="2"/>
      <c r="C79" s="2"/>
      <c r="D79" s="2"/>
      <c r="E79" s="2" t="str">
        <f t="shared" si="11"/>
        <v/>
      </c>
      <c r="F79" s="2" t="str">
        <f t="shared" si="12"/>
        <v/>
      </c>
      <c r="G79" s="43"/>
      <c r="H79" s="54"/>
    </row>
    <row r="80" spans="1:8" s="3" customFormat="1" x14ac:dyDescent="0.4">
      <c r="A80" s="61"/>
      <c r="B80" s="2"/>
      <c r="C80" s="2"/>
      <c r="D80" s="2"/>
      <c r="E80" s="2" t="str">
        <f t="shared" si="11"/>
        <v/>
      </c>
      <c r="F80" s="2" t="str">
        <f t="shared" si="12"/>
        <v/>
      </c>
      <c r="G80" s="43"/>
      <c r="H80" s="54"/>
    </row>
    <row r="81" spans="1:8" s="3" customFormat="1" x14ac:dyDescent="0.4">
      <c r="A81" s="61"/>
      <c r="B81" s="2"/>
      <c r="C81" s="2"/>
      <c r="D81" s="2"/>
      <c r="E81" s="2" t="str">
        <f t="shared" si="11"/>
        <v/>
      </c>
      <c r="F81" s="2" t="str">
        <f t="shared" si="12"/>
        <v/>
      </c>
      <c r="G81" s="43"/>
      <c r="H81" s="54"/>
    </row>
    <row r="82" spans="1:8" s="3" customFormat="1" x14ac:dyDescent="0.4">
      <c r="A82" s="61"/>
      <c r="B82" s="2"/>
      <c r="C82" s="2"/>
      <c r="D82" s="2"/>
      <c r="E82" s="2" t="str">
        <f t="shared" si="11"/>
        <v/>
      </c>
      <c r="F82" s="2" t="str">
        <f t="shared" si="12"/>
        <v/>
      </c>
      <c r="G82" s="43"/>
      <c r="H82" s="54"/>
    </row>
    <row r="83" spans="1:8" s="3" customFormat="1" x14ac:dyDescent="0.4">
      <c r="A83" s="61"/>
      <c r="B83" s="2"/>
      <c r="C83" s="2"/>
      <c r="D83" s="2"/>
      <c r="E83" s="2" t="str">
        <f t="shared" si="11"/>
        <v/>
      </c>
      <c r="F83" s="2" t="str">
        <f t="shared" si="12"/>
        <v/>
      </c>
      <c r="G83" s="43"/>
      <c r="H83" s="54"/>
    </row>
    <row r="84" spans="1:8" s="3" customFormat="1" x14ac:dyDescent="0.4">
      <c r="A84" s="61"/>
      <c r="B84" s="2"/>
      <c r="C84" s="2"/>
      <c r="D84" s="2"/>
      <c r="E84" s="2" t="str">
        <f t="shared" si="11"/>
        <v/>
      </c>
      <c r="F84" s="2" t="str">
        <f t="shared" si="12"/>
        <v/>
      </c>
      <c r="G84" s="43"/>
      <c r="H84" s="54"/>
    </row>
    <row r="85" spans="1:8" s="3" customFormat="1" x14ac:dyDescent="0.4">
      <c r="A85" s="61"/>
      <c r="B85" s="2"/>
      <c r="C85" s="2"/>
      <c r="D85" s="2"/>
      <c r="E85" s="2" t="str">
        <f t="shared" si="11"/>
        <v/>
      </c>
      <c r="F85" s="2" t="str">
        <f t="shared" si="12"/>
        <v/>
      </c>
      <c r="G85" s="43"/>
      <c r="H85" s="54"/>
    </row>
    <row r="86" spans="1:8" s="3" customFormat="1" x14ac:dyDescent="0.4">
      <c r="A86" s="61"/>
      <c r="B86" s="2"/>
      <c r="C86" s="2"/>
      <c r="D86" s="2"/>
      <c r="E86" s="2" t="str">
        <f t="shared" si="11"/>
        <v/>
      </c>
      <c r="F86" s="2" t="str">
        <f t="shared" si="12"/>
        <v/>
      </c>
      <c r="G86" s="43"/>
      <c r="H86" s="54"/>
    </row>
    <row r="87" spans="1:8" s="3" customFormat="1" ht="19.5" thickBot="1" x14ac:dyDescent="0.45">
      <c r="A87" s="62"/>
      <c r="B87" s="55"/>
      <c r="C87" s="55"/>
      <c r="D87" s="55"/>
      <c r="E87" s="55" t="str">
        <f t="shared" si="11"/>
        <v/>
      </c>
      <c r="F87" s="55" t="str">
        <f t="shared" si="12"/>
        <v/>
      </c>
      <c r="G87" s="56"/>
      <c r="H87" s="57"/>
    </row>
    <row r="88" spans="1:8" s="3" customFormat="1" ht="19.5" thickBot="1" x14ac:dyDescent="0.45">
      <c r="A88" s="63"/>
      <c r="B88" s="58"/>
      <c r="C88" s="58"/>
      <c r="D88" s="58"/>
      <c r="E88" s="59" t="s">
        <v>88</v>
      </c>
      <c r="F88" s="60">
        <f t="shared" ref="F88" si="13">SUM(F74:F87)</f>
        <v>0</v>
      </c>
      <c r="G88" s="58"/>
      <c r="H88" s="58"/>
    </row>
    <row r="89" spans="1:8" s="3" customFormat="1" ht="40.5" customHeight="1" thickBot="1" x14ac:dyDescent="0.45">
      <c r="A89" s="49" t="s">
        <v>87</v>
      </c>
      <c r="B89" s="46"/>
      <c r="C89" s="47"/>
      <c r="D89" s="48"/>
    </row>
    <row r="90" spans="1:8" s="3" customFormat="1" ht="36" x14ac:dyDescent="0.4">
      <c r="A90" s="50" t="s">
        <v>85</v>
      </c>
      <c r="B90" s="51" t="s">
        <v>58</v>
      </c>
      <c r="C90" s="51" t="s">
        <v>59</v>
      </c>
      <c r="D90" s="51" t="s">
        <v>60</v>
      </c>
      <c r="E90" s="51" t="s">
        <v>61</v>
      </c>
      <c r="F90" s="51" t="s">
        <v>86</v>
      </c>
      <c r="G90" s="52" t="s">
        <v>89</v>
      </c>
      <c r="H90" s="53"/>
    </row>
    <row r="91" spans="1:8" s="3" customFormat="1" x14ac:dyDescent="0.4">
      <c r="A91" s="61"/>
      <c r="B91" s="2"/>
      <c r="C91" s="2"/>
      <c r="D91" s="2"/>
      <c r="E91" s="2" t="str">
        <f t="shared" ref="E91:E104" si="14">IFERROR(D91/C91,"")</f>
        <v/>
      </c>
      <c r="F91" s="2" t="str">
        <f t="shared" ref="F91:F104" si="15">IFERROR(B91*E91,"")</f>
        <v/>
      </c>
      <c r="G91" s="43"/>
      <c r="H91" s="54"/>
    </row>
    <row r="92" spans="1:8" s="3" customFormat="1" x14ac:dyDescent="0.4">
      <c r="A92" s="61"/>
      <c r="B92" s="2"/>
      <c r="C92" s="2"/>
      <c r="D92" s="2"/>
      <c r="E92" s="2" t="str">
        <f t="shared" si="14"/>
        <v/>
      </c>
      <c r="F92" s="2" t="str">
        <f t="shared" si="15"/>
        <v/>
      </c>
      <c r="G92" s="43"/>
      <c r="H92" s="54"/>
    </row>
    <row r="93" spans="1:8" s="3" customFormat="1" x14ac:dyDescent="0.4">
      <c r="A93" s="61"/>
      <c r="B93" s="2"/>
      <c r="C93" s="2"/>
      <c r="D93" s="2"/>
      <c r="E93" s="2" t="str">
        <f t="shared" si="14"/>
        <v/>
      </c>
      <c r="F93" s="2" t="str">
        <f t="shared" si="15"/>
        <v/>
      </c>
      <c r="G93" s="43"/>
      <c r="H93" s="54"/>
    </row>
    <row r="94" spans="1:8" s="3" customFormat="1" x14ac:dyDescent="0.4">
      <c r="A94" s="61"/>
      <c r="B94" s="2"/>
      <c r="C94" s="2"/>
      <c r="D94" s="2"/>
      <c r="E94" s="2" t="str">
        <f t="shared" si="14"/>
        <v/>
      </c>
      <c r="F94" s="2" t="str">
        <f t="shared" si="15"/>
        <v/>
      </c>
      <c r="G94" s="43"/>
      <c r="H94" s="54"/>
    </row>
    <row r="95" spans="1:8" s="3" customFormat="1" x14ac:dyDescent="0.4">
      <c r="A95" s="61"/>
      <c r="B95" s="2"/>
      <c r="C95" s="2"/>
      <c r="D95" s="2"/>
      <c r="E95" s="2" t="str">
        <f t="shared" si="14"/>
        <v/>
      </c>
      <c r="F95" s="2" t="str">
        <f t="shared" si="15"/>
        <v/>
      </c>
      <c r="G95" s="43"/>
      <c r="H95" s="54"/>
    </row>
    <row r="96" spans="1:8" s="3" customFormat="1" x14ac:dyDescent="0.4">
      <c r="A96" s="61"/>
      <c r="B96" s="2"/>
      <c r="C96" s="2"/>
      <c r="D96" s="2"/>
      <c r="E96" s="2" t="str">
        <f t="shared" si="14"/>
        <v/>
      </c>
      <c r="F96" s="2" t="str">
        <f t="shared" si="15"/>
        <v/>
      </c>
      <c r="G96" s="43"/>
      <c r="H96" s="54"/>
    </row>
    <row r="97" spans="1:8" s="3" customFormat="1" x14ac:dyDescent="0.4">
      <c r="A97" s="61"/>
      <c r="B97" s="2"/>
      <c r="C97" s="2"/>
      <c r="D97" s="2"/>
      <c r="E97" s="2" t="str">
        <f t="shared" si="14"/>
        <v/>
      </c>
      <c r="F97" s="2" t="str">
        <f t="shared" si="15"/>
        <v/>
      </c>
      <c r="G97" s="43"/>
      <c r="H97" s="54"/>
    </row>
    <row r="98" spans="1:8" s="3" customFormat="1" x14ac:dyDescent="0.4">
      <c r="A98" s="61"/>
      <c r="B98" s="2"/>
      <c r="C98" s="2"/>
      <c r="D98" s="2"/>
      <c r="E98" s="2" t="str">
        <f t="shared" si="14"/>
        <v/>
      </c>
      <c r="F98" s="2" t="str">
        <f t="shared" si="15"/>
        <v/>
      </c>
      <c r="G98" s="43"/>
      <c r="H98" s="54"/>
    </row>
    <row r="99" spans="1:8" s="3" customFormat="1" x14ac:dyDescent="0.4">
      <c r="A99" s="61"/>
      <c r="B99" s="2"/>
      <c r="C99" s="2"/>
      <c r="D99" s="2"/>
      <c r="E99" s="2" t="str">
        <f t="shared" si="14"/>
        <v/>
      </c>
      <c r="F99" s="2" t="str">
        <f t="shared" si="15"/>
        <v/>
      </c>
      <c r="G99" s="43"/>
      <c r="H99" s="54"/>
    </row>
    <row r="100" spans="1:8" s="3" customFormat="1" x14ac:dyDescent="0.4">
      <c r="A100" s="61"/>
      <c r="B100" s="2"/>
      <c r="C100" s="2"/>
      <c r="D100" s="2"/>
      <c r="E100" s="2" t="str">
        <f t="shared" si="14"/>
        <v/>
      </c>
      <c r="F100" s="2" t="str">
        <f t="shared" si="15"/>
        <v/>
      </c>
      <c r="G100" s="43"/>
      <c r="H100" s="54"/>
    </row>
    <row r="101" spans="1:8" s="3" customFormat="1" x14ac:dyDescent="0.4">
      <c r="A101" s="61"/>
      <c r="B101" s="2"/>
      <c r="C101" s="2"/>
      <c r="D101" s="2"/>
      <c r="E101" s="2" t="str">
        <f t="shared" si="14"/>
        <v/>
      </c>
      <c r="F101" s="2" t="str">
        <f t="shared" si="15"/>
        <v/>
      </c>
      <c r="G101" s="43"/>
      <c r="H101" s="54"/>
    </row>
    <row r="102" spans="1:8" s="3" customFormat="1" x14ac:dyDescent="0.4">
      <c r="A102" s="61"/>
      <c r="B102" s="2"/>
      <c r="C102" s="2"/>
      <c r="D102" s="2"/>
      <c r="E102" s="2" t="str">
        <f t="shared" si="14"/>
        <v/>
      </c>
      <c r="F102" s="2" t="str">
        <f t="shared" si="15"/>
        <v/>
      </c>
      <c r="G102" s="43"/>
      <c r="H102" s="54"/>
    </row>
    <row r="103" spans="1:8" s="3" customFormat="1" x14ac:dyDescent="0.4">
      <c r="A103" s="61"/>
      <c r="B103" s="2"/>
      <c r="C103" s="2"/>
      <c r="D103" s="2"/>
      <c r="E103" s="2" t="str">
        <f t="shared" si="14"/>
        <v/>
      </c>
      <c r="F103" s="2" t="str">
        <f t="shared" si="15"/>
        <v/>
      </c>
      <c r="G103" s="43"/>
      <c r="H103" s="54"/>
    </row>
    <row r="104" spans="1:8" s="3" customFormat="1" ht="19.5" thickBot="1" x14ac:dyDescent="0.45">
      <c r="A104" s="62"/>
      <c r="B104" s="55"/>
      <c r="C104" s="55"/>
      <c r="D104" s="55"/>
      <c r="E104" s="55" t="str">
        <f t="shared" si="14"/>
        <v/>
      </c>
      <c r="F104" s="55" t="str">
        <f t="shared" si="15"/>
        <v/>
      </c>
      <c r="G104" s="56"/>
      <c r="H104" s="57"/>
    </row>
    <row r="105" spans="1:8" s="3" customFormat="1" ht="19.5" thickBot="1" x14ac:dyDescent="0.45">
      <c r="A105" s="63"/>
      <c r="B105" s="58"/>
      <c r="C105" s="58"/>
      <c r="D105" s="58"/>
      <c r="E105" s="59" t="s">
        <v>88</v>
      </c>
      <c r="F105" s="60">
        <f t="shared" ref="F105" si="16">SUM(F91:F104)</f>
        <v>0</v>
      </c>
      <c r="G105" s="58"/>
      <c r="H105" s="58"/>
    </row>
    <row r="106" spans="1:8" s="3" customFormat="1" ht="40.5" customHeight="1" thickBot="1" x14ac:dyDescent="0.45">
      <c r="A106" s="49" t="s">
        <v>87</v>
      </c>
      <c r="B106" s="46"/>
      <c r="C106" s="47"/>
      <c r="D106" s="48"/>
    </row>
    <row r="107" spans="1:8" s="3" customFormat="1" ht="36" x14ac:dyDescent="0.4">
      <c r="A107" s="50" t="s">
        <v>85</v>
      </c>
      <c r="B107" s="51" t="s">
        <v>58</v>
      </c>
      <c r="C107" s="51" t="s">
        <v>59</v>
      </c>
      <c r="D107" s="51" t="s">
        <v>60</v>
      </c>
      <c r="E107" s="51" t="s">
        <v>61</v>
      </c>
      <c r="F107" s="51" t="s">
        <v>86</v>
      </c>
      <c r="G107" s="52" t="s">
        <v>89</v>
      </c>
      <c r="H107" s="53"/>
    </row>
    <row r="108" spans="1:8" s="3" customFormat="1" x14ac:dyDescent="0.4">
      <c r="A108" s="61"/>
      <c r="B108" s="2"/>
      <c r="C108" s="2"/>
      <c r="D108" s="2"/>
      <c r="E108" s="2" t="str">
        <f t="shared" ref="E108:E121" si="17">IFERROR(D108/C108,"")</f>
        <v/>
      </c>
      <c r="F108" s="2" t="str">
        <f t="shared" ref="F108:F121" si="18">IFERROR(B108*E108,"")</f>
        <v/>
      </c>
      <c r="G108" s="43"/>
      <c r="H108" s="54"/>
    </row>
    <row r="109" spans="1:8" s="3" customFormat="1" x14ac:dyDescent="0.4">
      <c r="A109" s="61"/>
      <c r="B109" s="2"/>
      <c r="C109" s="2"/>
      <c r="D109" s="2"/>
      <c r="E109" s="2" t="str">
        <f t="shared" si="17"/>
        <v/>
      </c>
      <c r="F109" s="2" t="str">
        <f t="shared" si="18"/>
        <v/>
      </c>
      <c r="G109" s="43"/>
      <c r="H109" s="54"/>
    </row>
    <row r="110" spans="1:8" s="3" customFormat="1" x14ac:dyDescent="0.4">
      <c r="A110" s="61"/>
      <c r="B110" s="2"/>
      <c r="C110" s="2"/>
      <c r="D110" s="2"/>
      <c r="E110" s="2" t="str">
        <f t="shared" si="17"/>
        <v/>
      </c>
      <c r="F110" s="2" t="str">
        <f t="shared" si="18"/>
        <v/>
      </c>
      <c r="G110" s="43"/>
      <c r="H110" s="54"/>
    </row>
    <row r="111" spans="1:8" s="3" customFormat="1" x14ac:dyDescent="0.4">
      <c r="A111" s="61"/>
      <c r="B111" s="2"/>
      <c r="C111" s="2"/>
      <c r="D111" s="2"/>
      <c r="E111" s="2" t="str">
        <f t="shared" si="17"/>
        <v/>
      </c>
      <c r="F111" s="2" t="str">
        <f t="shared" si="18"/>
        <v/>
      </c>
      <c r="G111" s="43"/>
      <c r="H111" s="54"/>
    </row>
    <row r="112" spans="1:8" s="3" customFormat="1" x14ac:dyDescent="0.4">
      <c r="A112" s="61"/>
      <c r="B112" s="2"/>
      <c r="C112" s="2"/>
      <c r="D112" s="2"/>
      <c r="E112" s="2" t="str">
        <f t="shared" si="17"/>
        <v/>
      </c>
      <c r="F112" s="2" t="str">
        <f t="shared" si="18"/>
        <v/>
      </c>
      <c r="G112" s="43"/>
      <c r="H112" s="54"/>
    </row>
    <row r="113" spans="1:8" s="3" customFormat="1" x14ac:dyDescent="0.4">
      <c r="A113" s="61"/>
      <c r="B113" s="2"/>
      <c r="C113" s="2"/>
      <c r="D113" s="2"/>
      <c r="E113" s="2" t="str">
        <f t="shared" si="17"/>
        <v/>
      </c>
      <c r="F113" s="2" t="str">
        <f t="shared" si="18"/>
        <v/>
      </c>
      <c r="G113" s="43"/>
      <c r="H113" s="54"/>
    </row>
    <row r="114" spans="1:8" s="3" customFormat="1" x14ac:dyDescent="0.4">
      <c r="A114" s="61"/>
      <c r="B114" s="2"/>
      <c r="C114" s="2"/>
      <c r="D114" s="2"/>
      <c r="E114" s="2" t="str">
        <f t="shared" si="17"/>
        <v/>
      </c>
      <c r="F114" s="2" t="str">
        <f t="shared" si="18"/>
        <v/>
      </c>
      <c r="G114" s="43"/>
      <c r="H114" s="54"/>
    </row>
    <row r="115" spans="1:8" s="3" customFormat="1" x14ac:dyDescent="0.4">
      <c r="A115" s="61"/>
      <c r="B115" s="2"/>
      <c r="C115" s="2"/>
      <c r="D115" s="2"/>
      <c r="E115" s="2" t="str">
        <f t="shared" si="17"/>
        <v/>
      </c>
      <c r="F115" s="2" t="str">
        <f t="shared" si="18"/>
        <v/>
      </c>
      <c r="G115" s="43"/>
      <c r="H115" s="54"/>
    </row>
    <row r="116" spans="1:8" s="3" customFormat="1" x14ac:dyDescent="0.4">
      <c r="A116" s="61"/>
      <c r="B116" s="2"/>
      <c r="C116" s="2"/>
      <c r="D116" s="2"/>
      <c r="E116" s="2" t="str">
        <f t="shared" si="17"/>
        <v/>
      </c>
      <c r="F116" s="2" t="str">
        <f t="shared" si="18"/>
        <v/>
      </c>
      <c r="G116" s="43"/>
      <c r="H116" s="54"/>
    </row>
    <row r="117" spans="1:8" s="3" customFormat="1" x14ac:dyDescent="0.4">
      <c r="A117" s="61"/>
      <c r="B117" s="2"/>
      <c r="C117" s="2"/>
      <c r="D117" s="2"/>
      <c r="E117" s="2" t="str">
        <f t="shared" si="17"/>
        <v/>
      </c>
      <c r="F117" s="2" t="str">
        <f t="shared" si="18"/>
        <v/>
      </c>
      <c r="G117" s="43"/>
      <c r="H117" s="54"/>
    </row>
    <row r="118" spans="1:8" s="3" customFormat="1" x14ac:dyDescent="0.4">
      <c r="A118" s="61"/>
      <c r="B118" s="2"/>
      <c r="C118" s="2"/>
      <c r="D118" s="2"/>
      <c r="E118" s="2" t="str">
        <f t="shared" si="17"/>
        <v/>
      </c>
      <c r="F118" s="2" t="str">
        <f t="shared" si="18"/>
        <v/>
      </c>
      <c r="G118" s="43"/>
      <c r="H118" s="54"/>
    </row>
    <row r="119" spans="1:8" s="3" customFormat="1" x14ac:dyDescent="0.4">
      <c r="A119" s="61"/>
      <c r="B119" s="2"/>
      <c r="C119" s="2"/>
      <c r="D119" s="2"/>
      <c r="E119" s="2" t="str">
        <f t="shared" si="17"/>
        <v/>
      </c>
      <c r="F119" s="2" t="str">
        <f t="shared" si="18"/>
        <v/>
      </c>
      <c r="G119" s="43"/>
      <c r="H119" s="54"/>
    </row>
    <row r="120" spans="1:8" s="3" customFormat="1" x14ac:dyDescent="0.4">
      <c r="A120" s="61"/>
      <c r="B120" s="2"/>
      <c r="C120" s="2"/>
      <c r="D120" s="2"/>
      <c r="E120" s="2" t="str">
        <f t="shared" si="17"/>
        <v/>
      </c>
      <c r="F120" s="2" t="str">
        <f t="shared" si="18"/>
        <v/>
      </c>
      <c r="G120" s="43"/>
      <c r="H120" s="54"/>
    </row>
    <row r="121" spans="1:8" s="3" customFormat="1" ht="19.5" thickBot="1" x14ac:dyDescent="0.45">
      <c r="A121" s="62"/>
      <c r="B121" s="55"/>
      <c r="C121" s="55"/>
      <c r="D121" s="55"/>
      <c r="E121" s="55" t="str">
        <f t="shared" si="17"/>
        <v/>
      </c>
      <c r="F121" s="55" t="str">
        <f t="shared" si="18"/>
        <v/>
      </c>
      <c r="G121" s="56"/>
      <c r="H121" s="57"/>
    </row>
    <row r="122" spans="1:8" s="3" customFormat="1" ht="19.5" thickBot="1" x14ac:dyDescent="0.45">
      <c r="A122" s="63"/>
      <c r="B122" s="58"/>
      <c r="C122" s="58"/>
      <c r="D122" s="58"/>
      <c r="E122" s="59" t="s">
        <v>88</v>
      </c>
      <c r="F122" s="60">
        <f t="shared" ref="F122" si="19">SUM(F108:F121)</f>
        <v>0</v>
      </c>
      <c r="G122" s="58"/>
      <c r="H122" s="58"/>
    </row>
    <row r="123" spans="1:8" s="3" customFormat="1" ht="40.5" customHeight="1" thickBot="1" x14ac:dyDescent="0.45">
      <c r="A123" s="49" t="s">
        <v>87</v>
      </c>
      <c r="B123" s="46"/>
      <c r="C123" s="47"/>
      <c r="D123" s="48"/>
    </row>
    <row r="124" spans="1:8" s="3" customFormat="1" ht="36" x14ac:dyDescent="0.4">
      <c r="A124" s="50" t="s">
        <v>85</v>
      </c>
      <c r="B124" s="51" t="s">
        <v>58</v>
      </c>
      <c r="C124" s="51" t="s">
        <v>59</v>
      </c>
      <c r="D124" s="51" t="s">
        <v>60</v>
      </c>
      <c r="E124" s="51" t="s">
        <v>61</v>
      </c>
      <c r="F124" s="51" t="s">
        <v>86</v>
      </c>
      <c r="G124" s="52" t="s">
        <v>89</v>
      </c>
      <c r="H124" s="53"/>
    </row>
    <row r="125" spans="1:8" s="3" customFormat="1" x14ac:dyDescent="0.4">
      <c r="A125" s="61"/>
      <c r="B125" s="2"/>
      <c r="C125" s="2"/>
      <c r="D125" s="2"/>
      <c r="E125" s="2" t="str">
        <f t="shared" ref="E125:E138" si="20">IFERROR(D125/C125,"")</f>
        <v/>
      </c>
      <c r="F125" s="2" t="str">
        <f t="shared" ref="F125:F138" si="21">IFERROR(B125*E125,"")</f>
        <v/>
      </c>
      <c r="G125" s="43"/>
      <c r="H125" s="54"/>
    </row>
    <row r="126" spans="1:8" s="3" customFormat="1" x14ac:dyDescent="0.4">
      <c r="A126" s="61"/>
      <c r="B126" s="2"/>
      <c r="C126" s="2"/>
      <c r="D126" s="2"/>
      <c r="E126" s="2" t="str">
        <f t="shared" si="20"/>
        <v/>
      </c>
      <c r="F126" s="2" t="str">
        <f t="shared" si="21"/>
        <v/>
      </c>
      <c r="G126" s="43"/>
      <c r="H126" s="54"/>
    </row>
    <row r="127" spans="1:8" s="3" customFormat="1" x14ac:dyDescent="0.4">
      <c r="A127" s="61"/>
      <c r="B127" s="2"/>
      <c r="C127" s="2"/>
      <c r="D127" s="2"/>
      <c r="E127" s="2" t="str">
        <f t="shared" si="20"/>
        <v/>
      </c>
      <c r="F127" s="2" t="str">
        <f t="shared" si="21"/>
        <v/>
      </c>
      <c r="G127" s="43"/>
      <c r="H127" s="54"/>
    </row>
    <row r="128" spans="1:8" s="3" customFormat="1" x14ac:dyDescent="0.4">
      <c r="A128" s="61"/>
      <c r="B128" s="2"/>
      <c r="C128" s="2"/>
      <c r="D128" s="2"/>
      <c r="E128" s="2" t="str">
        <f t="shared" si="20"/>
        <v/>
      </c>
      <c r="F128" s="2" t="str">
        <f t="shared" si="21"/>
        <v/>
      </c>
      <c r="G128" s="43"/>
      <c r="H128" s="54"/>
    </row>
    <row r="129" spans="1:8" s="3" customFormat="1" x14ac:dyDescent="0.4">
      <c r="A129" s="61"/>
      <c r="B129" s="2"/>
      <c r="C129" s="2"/>
      <c r="D129" s="2"/>
      <c r="E129" s="2" t="str">
        <f t="shared" si="20"/>
        <v/>
      </c>
      <c r="F129" s="2" t="str">
        <f t="shared" si="21"/>
        <v/>
      </c>
      <c r="G129" s="43"/>
      <c r="H129" s="54"/>
    </row>
    <row r="130" spans="1:8" s="3" customFormat="1" x14ac:dyDescent="0.4">
      <c r="A130" s="61"/>
      <c r="B130" s="2"/>
      <c r="C130" s="2"/>
      <c r="D130" s="2"/>
      <c r="E130" s="2" t="str">
        <f t="shared" si="20"/>
        <v/>
      </c>
      <c r="F130" s="2" t="str">
        <f t="shared" si="21"/>
        <v/>
      </c>
      <c r="G130" s="43"/>
      <c r="H130" s="54"/>
    </row>
    <row r="131" spans="1:8" s="3" customFormat="1" x14ac:dyDescent="0.4">
      <c r="A131" s="61"/>
      <c r="B131" s="2"/>
      <c r="C131" s="2"/>
      <c r="D131" s="2"/>
      <c r="E131" s="2" t="str">
        <f t="shared" si="20"/>
        <v/>
      </c>
      <c r="F131" s="2" t="str">
        <f t="shared" si="21"/>
        <v/>
      </c>
      <c r="G131" s="43"/>
      <c r="H131" s="54"/>
    </row>
    <row r="132" spans="1:8" s="3" customFormat="1" x14ac:dyDescent="0.4">
      <c r="A132" s="61"/>
      <c r="B132" s="2"/>
      <c r="C132" s="2"/>
      <c r="D132" s="2"/>
      <c r="E132" s="2" t="str">
        <f t="shared" si="20"/>
        <v/>
      </c>
      <c r="F132" s="2" t="str">
        <f t="shared" si="21"/>
        <v/>
      </c>
      <c r="G132" s="43"/>
      <c r="H132" s="54"/>
    </row>
    <row r="133" spans="1:8" s="3" customFormat="1" x14ac:dyDescent="0.4">
      <c r="A133" s="61"/>
      <c r="B133" s="2"/>
      <c r="C133" s="2"/>
      <c r="D133" s="2"/>
      <c r="E133" s="2" t="str">
        <f t="shared" si="20"/>
        <v/>
      </c>
      <c r="F133" s="2" t="str">
        <f t="shared" si="21"/>
        <v/>
      </c>
      <c r="G133" s="43"/>
      <c r="H133" s="54"/>
    </row>
    <row r="134" spans="1:8" s="3" customFormat="1" x14ac:dyDescent="0.4">
      <c r="A134" s="61"/>
      <c r="B134" s="2"/>
      <c r="C134" s="2"/>
      <c r="D134" s="2"/>
      <c r="E134" s="2" t="str">
        <f t="shared" si="20"/>
        <v/>
      </c>
      <c r="F134" s="2" t="str">
        <f t="shared" si="21"/>
        <v/>
      </c>
      <c r="G134" s="43"/>
      <c r="H134" s="54"/>
    </row>
    <row r="135" spans="1:8" s="3" customFormat="1" x14ac:dyDescent="0.4">
      <c r="A135" s="61"/>
      <c r="B135" s="2"/>
      <c r="C135" s="2"/>
      <c r="D135" s="2"/>
      <c r="E135" s="2" t="str">
        <f t="shared" si="20"/>
        <v/>
      </c>
      <c r="F135" s="2" t="str">
        <f t="shared" si="21"/>
        <v/>
      </c>
      <c r="G135" s="43"/>
      <c r="H135" s="54"/>
    </row>
    <row r="136" spans="1:8" s="3" customFormat="1" x14ac:dyDescent="0.4">
      <c r="A136" s="61"/>
      <c r="B136" s="2"/>
      <c r="C136" s="2"/>
      <c r="D136" s="2"/>
      <c r="E136" s="2" t="str">
        <f t="shared" si="20"/>
        <v/>
      </c>
      <c r="F136" s="2" t="str">
        <f t="shared" si="21"/>
        <v/>
      </c>
      <c r="G136" s="43"/>
      <c r="H136" s="54"/>
    </row>
    <row r="137" spans="1:8" s="3" customFormat="1" x14ac:dyDescent="0.4">
      <c r="A137" s="61"/>
      <c r="B137" s="2"/>
      <c r="C137" s="2"/>
      <c r="D137" s="2"/>
      <c r="E137" s="2" t="str">
        <f t="shared" si="20"/>
        <v/>
      </c>
      <c r="F137" s="2" t="str">
        <f t="shared" si="21"/>
        <v/>
      </c>
      <c r="G137" s="43"/>
      <c r="H137" s="54"/>
    </row>
    <row r="138" spans="1:8" s="3" customFormat="1" ht="19.5" thickBot="1" x14ac:dyDescent="0.45">
      <c r="A138" s="62"/>
      <c r="B138" s="55"/>
      <c r="C138" s="55"/>
      <c r="D138" s="55"/>
      <c r="E138" s="55" t="str">
        <f t="shared" si="20"/>
        <v/>
      </c>
      <c r="F138" s="55" t="str">
        <f t="shared" si="21"/>
        <v/>
      </c>
      <c r="G138" s="56"/>
      <c r="H138" s="57"/>
    </row>
    <row r="139" spans="1:8" s="3" customFormat="1" ht="19.5" thickBot="1" x14ac:dyDescent="0.45">
      <c r="A139" s="63"/>
      <c r="B139" s="58"/>
      <c r="C139" s="58"/>
      <c r="D139" s="58"/>
      <c r="E139" s="59" t="s">
        <v>88</v>
      </c>
      <c r="F139" s="60">
        <f t="shared" ref="F139" si="22">SUM(F125:F138)</f>
        <v>0</v>
      </c>
      <c r="G139" s="58"/>
      <c r="H139" s="58"/>
    </row>
    <row r="140" spans="1:8" x14ac:dyDescent="0.4">
      <c r="G140" s="36"/>
      <c r="H140" s="36"/>
    </row>
    <row r="141" spans="1:8" x14ac:dyDescent="0.4">
      <c r="G141" s="36"/>
      <c r="H141" s="36"/>
    </row>
    <row r="142" spans="1:8" x14ac:dyDescent="0.4">
      <c r="G142" s="36"/>
      <c r="H142" s="36"/>
    </row>
    <row r="143" spans="1:8" x14ac:dyDescent="0.4">
      <c r="G143" s="36"/>
      <c r="H143" s="36"/>
    </row>
    <row r="144" spans="1:8" x14ac:dyDescent="0.4">
      <c r="G144" s="36"/>
      <c r="H144" s="36"/>
    </row>
    <row r="145" spans="7:8" x14ac:dyDescent="0.4">
      <c r="G145" s="36"/>
      <c r="H145" s="36"/>
    </row>
    <row r="146" spans="7:8" x14ac:dyDescent="0.4">
      <c r="G146" s="36"/>
      <c r="H146" s="36"/>
    </row>
    <row r="147" spans="7:8" x14ac:dyDescent="0.4">
      <c r="G147" s="36"/>
      <c r="H147" s="36"/>
    </row>
    <row r="148" spans="7:8" x14ac:dyDescent="0.4">
      <c r="G148" s="36"/>
      <c r="H148" s="36"/>
    </row>
    <row r="149" spans="7:8" x14ac:dyDescent="0.4">
      <c r="G149" s="36"/>
      <c r="H149" s="36"/>
    </row>
    <row r="150" spans="7:8" x14ac:dyDescent="0.4">
      <c r="G150" s="36"/>
      <c r="H150" s="36"/>
    </row>
    <row r="151" spans="7:8" x14ac:dyDescent="0.4">
      <c r="G151" s="36"/>
      <c r="H151" s="36"/>
    </row>
    <row r="152" spans="7:8" x14ac:dyDescent="0.4">
      <c r="G152" s="36"/>
      <c r="H152" s="36"/>
    </row>
    <row r="153" spans="7:8" x14ac:dyDescent="0.4">
      <c r="G153" s="36"/>
      <c r="H153" s="36"/>
    </row>
    <row r="154" spans="7:8" x14ac:dyDescent="0.4">
      <c r="G154" s="36"/>
      <c r="H154" s="36"/>
    </row>
    <row r="155" spans="7:8" x14ac:dyDescent="0.4">
      <c r="G155" s="36"/>
      <c r="H155" s="36"/>
    </row>
    <row r="157" spans="7:8" x14ac:dyDescent="0.4">
      <c r="G157" s="36"/>
      <c r="H157" s="36"/>
    </row>
    <row r="158" spans="7:8" x14ac:dyDescent="0.4">
      <c r="G158" s="36"/>
      <c r="H158" s="36"/>
    </row>
    <row r="159" spans="7:8" x14ac:dyDescent="0.4">
      <c r="G159" s="36"/>
      <c r="H159" s="36"/>
    </row>
    <row r="160" spans="7:8" x14ac:dyDescent="0.4">
      <c r="G160" s="36"/>
      <c r="H160" s="36"/>
    </row>
    <row r="161" spans="7:8" x14ac:dyDescent="0.4">
      <c r="G161" s="36"/>
      <c r="H161" s="36"/>
    </row>
    <row r="162" spans="7:8" x14ac:dyDescent="0.4">
      <c r="G162" s="36"/>
      <c r="H162" s="36"/>
    </row>
    <row r="163" spans="7:8" x14ac:dyDescent="0.4">
      <c r="G163" s="36"/>
      <c r="H163" s="36"/>
    </row>
    <row r="164" spans="7:8" x14ac:dyDescent="0.4">
      <c r="G164" s="36"/>
      <c r="H164" s="36"/>
    </row>
    <row r="165" spans="7:8" x14ac:dyDescent="0.4">
      <c r="G165" s="36"/>
      <c r="H165" s="36"/>
    </row>
    <row r="166" spans="7:8" x14ac:dyDescent="0.4">
      <c r="G166" s="36"/>
      <c r="H166" s="36"/>
    </row>
    <row r="167" spans="7:8" x14ac:dyDescent="0.4">
      <c r="G167" s="36"/>
      <c r="H167" s="36"/>
    </row>
    <row r="168" spans="7:8" x14ac:dyDescent="0.4">
      <c r="G168" s="36"/>
      <c r="H168" s="36"/>
    </row>
    <row r="169" spans="7:8" x14ac:dyDescent="0.4">
      <c r="G169" s="36"/>
      <c r="H169" s="36"/>
    </row>
    <row r="170" spans="7:8" x14ac:dyDescent="0.4">
      <c r="G170" s="36"/>
      <c r="H170" s="36"/>
    </row>
    <row r="171" spans="7:8" x14ac:dyDescent="0.4">
      <c r="G171" s="36"/>
      <c r="H171" s="36"/>
    </row>
    <row r="172" spans="7:8" x14ac:dyDescent="0.4">
      <c r="G172" s="36"/>
      <c r="H172" s="36"/>
    </row>
    <row r="174" spans="7:8" x14ac:dyDescent="0.4">
      <c r="G174" s="36"/>
      <c r="H174" s="36"/>
    </row>
    <row r="175" spans="7:8" x14ac:dyDescent="0.4">
      <c r="G175" s="36"/>
      <c r="H175" s="36"/>
    </row>
    <row r="176" spans="7:8" x14ac:dyDescent="0.4">
      <c r="G176" s="36"/>
      <c r="H176" s="36"/>
    </row>
    <row r="177" spans="7:8" x14ac:dyDescent="0.4">
      <c r="G177" s="36"/>
      <c r="H177" s="36"/>
    </row>
    <row r="178" spans="7:8" x14ac:dyDescent="0.4">
      <c r="G178" s="36"/>
      <c r="H178" s="36"/>
    </row>
    <row r="179" spans="7:8" x14ac:dyDescent="0.4">
      <c r="G179" s="36"/>
      <c r="H179" s="36"/>
    </row>
    <row r="180" spans="7:8" x14ac:dyDescent="0.4">
      <c r="G180" s="36"/>
      <c r="H180" s="36"/>
    </row>
    <row r="181" spans="7:8" x14ac:dyDescent="0.4">
      <c r="G181" s="36"/>
      <c r="H181" s="36"/>
    </row>
    <row r="182" spans="7:8" x14ac:dyDescent="0.4">
      <c r="G182" s="36"/>
      <c r="H182" s="36"/>
    </row>
    <row r="183" spans="7:8" x14ac:dyDescent="0.4">
      <c r="G183" s="36"/>
      <c r="H183" s="36"/>
    </row>
    <row r="184" spans="7:8" x14ac:dyDescent="0.4">
      <c r="G184" s="36"/>
      <c r="H184" s="36"/>
    </row>
    <row r="185" spans="7:8" x14ac:dyDescent="0.4">
      <c r="G185" s="36"/>
      <c r="H185" s="36"/>
    </row>
    <row r="186" spans="7:8" x14ac:dyDescent="0.4">
      <c r="G186" s="36"/>
      <c r="H186" s="36"/>
    </row>
    <row r="187" spans="7:8" x14ac:dyDescent="0.4">
      <c r="G187" s="36"/>
      <c r="H187" s="36"/>
    </row>
    <row r="188" spans="7:8" x14ac:dyDescent="0.4">
      <c r="G188" s="36"/>
      <c r="H188" s="36"/>
    </row>
    <row r="189" spans="7:8" x14ac:dyDescent="0.4">
      <c r="G189" s="36"/>
      <c r="H189" s="36"/>
    </row>
  </sheetData>
  <mergeCells count="130">
    <mergeCell ref="G58:H58"/>
    <mergeCell ref="G76:H76"/>
    <mergeCell ref="G94:H94"/>
    <mergeCell ref="G112:H112"/>
    <mergeCell ref="G130:H130"/>
    <mergeCell ref="B21:D21"/>
    <mergeCell ref="B38:D38"/>
    <mergeCell ref="B55:D55"/>
    <mergeCell ref="B72:D72"/>
    <mergeCell ref="B89:D89"/>
    <mergeCell ref="B106:D106"/>
    <mergeCell ref="B123:D123"/>
    <mergeCell ref="G22:H22"/>
    <mergeCell ref="G133:H133"/>
    <mergeCell ref="G134:H134"/>
    <mergeCell ref="G135:H135"/>
    <mergeCell ref="G136:H136"/>
    <mergeCell ref="G137:H137"/>
    <mergeCell ref="G138:H138"/>
    <mergeCell ref="G126:H126"/>
    <mergeCell ref="G127:H127"/>
    <mergeCell ref="G128:H128"/>
    <mergeCell ref="G129:H129"/>
    <mergeCell ref="G131:H131"/>
    <mergeCell ref="G132:H132"/>
    <mergeCell ref="G119:H119"/>
    <mergeCell ref="G120:H120"/>
    <mergeCell ref="G121:H121"/>
    <mergeCell ref="G124:H124"/>
    <mergeCell ref="G125:H125"/>
    <mergeCell ref="G113:H113"/>
    <mergeCell ref="G114:H114"/>
    <mergeCell ref="G115:H115"/>
    <mergeCell ref="G116:H116"/>
    <mergeCell ref="G117:H117"/>
    <mergeCell ref="G118:H118"/>
    <mergeCell ref="G107:H107"/>
    <mergeCell ref="G108:H108"/>
    <mergeCell ref="G109:H109"/>
    <mergeCell ref="G110:H110"/>
    <mergeCell ref="G111:H111"/>
    <mergeCell ref="G99:H99"/>
    <mergeCell ref="G100:H100"/>
    <mergeCell ref="G101:H101"/>
    <mergeCell ref="G102:H102"/>
    <mergeCell ref="G103:H103"/>
    <mergeCell ref="G104:H104"/>
    <mergeCell ref="G92:H92"/>
    <mergeCell ref="G93:H93"/>
    <mergeCell ref="G95:H95"/>
    <mergeCell ref="G96:H96"/>
    <mergeCell ref="G97:H97"/>
    <mergeCell ref="G98:H98"/>
    <mergeCell ref="G85:H85"/>
    <mergeCell ref="G86:H86"/>
    <mergeCell ref="G87:H87"/>
    <mergeCell ref="G90:H90"/>
    <mergeCell ref="G91:H91"/>
    <mergeCell ref="G79:H79"/>
    <mergeCell ref="G80:H80"/>
    <mergeCell ref="G81:H81"/>
    <mergeCell ref="G82:H82"/>
    <mergeCell ref="G83:H83"/>
    <mergeCell ref="G84:H84"/>
    <mergeCell ref="G73:H73"/>
    <mergeCell ref="G74:H74"/>
    <mergeCell ref="G75:H75"/>
    <mergeCell ref="G77:H77"/>
    <mergeCell ref="G78:H78"/>
    <mergeCell ref="G65:H65"/>
    <mergeCell ref="G66:H66"/>
    <mergeCell ref="G67:H67"/>
    <mergeCell ref="G68:H68"/>
    <mergeCell ref="G69:H69"/>
    <mergeCell ref="G70:H70"/>
    <mergeCell ref="G59:H59"/>
    <mergeCell ref="G60:H60"/>
    <mergeCell ref="G61:H61"/>
    <mergeCell ref="G62:H62"/>
    <mergeCell ref="G63:H63"/>
    <mergeCell ref="G64:H64"/>
    <mergeCell ref="G51:H51"/>
    <mergeCell ref="G52:H52"/>
    <mergeCell ref="G53:H53"/>
    <mergeCell ref="G56:H56"/>
    <mergeCell ref="G57:H57"/>
    <mergeCell ref="G45:H45"/>
    <mergeCell ref="G46:H46"/>
    <mergeCell ref="G47:H47"/>
    <mergeCell ref="G48:H48"/>
    <mergeCell ref="G49:H49"/>
    <mergeCell ref="G50:H50"/>
    <mergeCell ref="G39:H39"/>
    <mergeCell ref="G41:H41"/>
    <mergeCell ref="G42:H42"/>
    <mergeCell ref="G43:H43"/>
    <mergeCell ref="G44:H44"/>
    <mergeCell ref="G40:H40"/>
    <mergeCell ref="G31:H31"/>
    <mergeCell ref="G32:H32"/>
    <mergeCell ref="G33:H33"/>
    <mergeCell ref="G34:H34"/>
    <mergeCell ref="G35:H35"/>
    <mergeCell ref="G36:H36"/>
    <mergeCell ref="G25:H25"/>
    <mergeCell ref="G26:H26"/>
    <mergeCell ref="G27:H27"/>
    <mergeCell ref="G28:H28"/>
    <mergeCell ref="G29:H29"/>
    <mergeCell ref="G30:H30"/>
    <mergeCell ref="G19:H19"/>
    <mergeCell ref="B4:D4"/>
    <mergeCell ref="G23:H23"/>
    <mergeCell ref="G24:H24"/>
    <mergeCell ref="G5:H5"/>
    <mergeCell ref="G6:H6"/>
    <mergeCell ref="G13:H13"/>
    <mergeCell ref="G14:H14"/>
    <mergeCell ref="G15:H15"/>
    <mergeCell ref="G16:H16"/>
    <mergeCell ref="G17:H17"/>
    <mergeCell ref="G18:H18"/>
    <mergeCell ref="G7:H7"/>
    <mergeCell ref="G8:H8"/>
    <mergeCell ref="G9:H9"/>
    <mergeCell ref="G10:H10"/>
    <mergeCell ref="G11:H11"/>
    <mergeCell ref="G12:H12"/>
    <mergeCell ref="E2:F2"/>
    <mergeCell ref="C2:D2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7"/>
  <sheetViews>
    <sheetView workbookViewId="0">
      <selection activeCell="B15" sqref="B14:B15"/>
    </sheetView>
  </sheetViews>
  <sheetFormatPr defaultRowHeight="18.75" x14ac:dyDescent="0.4"/>
  <cols>
    <col min="1" max="1" width="45" style="1" customWidth="1"/>
    <col min="2" max="2" width="12" style="1" customWidth="1"/>
    <col min="3" max="3" width="35" style="1" customWidth="1"/>
    <col min="4" max="16384" width="9" style="1"/>
  </cols>
  <sheetData>
    <row r="1" spans="1:3" x14ac:dyDescent="0.4">
      <c r="A1" s="88" t="s">
        <v>0</v>
      </c>
      <c r="B1" s="88" t="s">
        <v>38</v>
      </c>
      <c r="C1" s="88" t="s">
        <v>1</v>
      </c>
    </row>
    <row r="2" spans="1:3" x14ac:dyDescent="0.4">
      <c r="A2" s="32" t="s">
        <v>2</v>
      </c>
      <c r="B2" s="32"/>
      <c r="C2" s="32"/>
    </row>
    <row r="3" spans="1:3" x14ac:dyDescent="0.4">
      <c r="A3" s="32" t="s">
        <v>3</v>
      </c>
      <c r="B3" s="32"/>
      <c r="C3" s="32"/>
    </row>
    <row r="4" spans="1:3" x14ac:dyDescent="0.4">
      <c r="A4" s="32" t="s">
        <v>4</v>
      </c>
      <c r="B4" s="32"/>
      <c r="C4" s="32"/>
    </row>
    <row r="5" spans="1:3" x14ac:dyDescent="0.4">
      <c r="A5" s="32" t="s">
        <v>5</v>
      </c>
      <c r="B5" s="32"/>
      <c r="C5" s="32"/>
    </row>
    <row r="6" spans="1:3" x14ac:dyDescent="0.4">
      <c r="A6" s="32" t="s">
        <v>6</v>
      </c>
      <c r="B6" s="32"/>
      <c r="C6" s="32"/>
    </row>
    <row r="7" spans="1:3" x14ac:dyDescent="0.4">
      <c r="A7" s="32" t="s">
        <v>7</v>
      </c>
      <c r="B7" s="32"/>
      <c r="C7" s="32"/>
    </row>
  </sheetData>
  <phoneticPr fontId="2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</xdr:col>
                    <xdr:colOff>190500</xdr:colOff>
                    <xdr:row>0</xdr:row>
                    <xdr:rowOff>209550</xdr:rowOff>
                  </from>
                  <to>
                    <xdr:col>1</xdr:col>
                    <xdr:colOff>495300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209550</xdr:rowOff>
                  </from>
                  <to>
                    <xdr:col>1</xdr:col>
                    <xdr:colOff>495300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190500</xdr:colOff>
                    <xdr:row>2</xdr:row>
                    <xdr:rowOff>209550</xdr:rowOff>
                  </from>
                  <to>
                    <xdr:col>1</xdr:col>
                    <xdr:colOff>495300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190500</xdr:colOff>
                    <xdr:row>3</xdr:row>
                    <xdr:rowOff>209550</xdr:rowOff>
                  </from>
                  <to>
                    <xdr:col>1</xdr:col>
                    <xdr:colOff>495300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190500</xdr:colOff>
                    <xdr:row>3</xdr:row>
                    <xdr:rowOff>209550</xdr:rowOff>
                  </from>
                  <to>
                    <xdr:col>1</xdr:col>
                    <xdr:colOff>495300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190500</xdr:colOff>
                    <xdr:row>4</xdr:row>
                    <xdr:rowOff>209550</xdr:rowOff>
                  </from>
                  <to>
                    <xdr:col>1</xdr:col>
                    <xdr:colOff>495300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190500</xdr:colOff>
                    <xdr:row>4</xdr:row>
                    <xdr:rowOff>209550</xdr:rowOff>
                  </from>
                  <to>
                    <xdr:col>1</xdr:col>
                    <xdr:colOff>495300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</xdr:col>
                    <xdr:colOff>190500</xdr:colOff>
                    <xdr:row>5</xdr:row>
                    <xdr:rowOff>209550</xdr:rowOff>
                  </from>
                  <to>
                    <xdr:col>1</xdr:col>
                    <xdr:colOff>495300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</xdr:col>
                    <xdr:colOff>190500</xdr:colOff>
                    <xdr:row>5</xdr:row>
                    <xdr:rowOff>209550</xdr:rowOff>
                  </from>
                  <to>
                    <xdr:col>1</xdr:col>
                    <xdr:colOff>495300</xdr:colOff>
                    <xdr:row>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7"/>
  <sheetViews>
    <sheetView workbookViewId="0">
      <selection sqref="A1:C7"/>
    </sheetView>
  </sheetViews>
  <sheetFormatPr defaultRowHeight="18.75" x14ac:dyDescent="0.4"/>
  <cols>
    <col min="1" max="1" width="45" style="1" customWidth="1"/>
    <col min="2" max="2" width="12" style="1" customWidth="1"/>
    <col min="3" max="3" width="35" style="1" customWidth="1"/>
    <col min="4" max="16384" width="9" style="1"/>
  </cols>
  <sheetData>
    <row r="1" spans="1:3" x14ac:dyDescent="0.4">
      <c r="A1" s="88" t="s">
        <v>93</v>
      </c>
      <c r="B1" s="88" t="s">
        <v>38</v>
      </c>
      <c r="C1" s="88" t="s">
        <v>1</v>
      </c>
    </row>
    <row r="2" spans="1:3" x14ac:dyDescent="0.4">
      <c r="A2" s="32" t="s">
        <v>8</v>
      </c>
      <c r="B2" s="32"/>
      <c r="C2" s="32"/>
    </row>
    <row r="3" spans="1:3" x14ac:dyDescent="0.4">
      <c r="A3" s="32" t="s">
        <v>9</v>
      </c>
      <c r="B3" s="32"/>
      <c r="C3" s="32"/>
    </row>
    <row r="4" spans="1:3" x14ac:dyDescent="0.4">
      <c r="A4" s="32" t="s">
        <v>10</v>
      </c>
      <c r="B4" s="32"/>
      <c r="C4" s="32"/>
    </row>
    <row r="5" spans="1:3" x14ac:dyDescent="0.4">
      <c r="A5" s="32" t="s">
        <v>11</v>
      </c>
      <c r="B5" s="32"/>
      <c r="C5" s="32"/>
    </row>
    <row r="6" spans="1:3" x14ac:dyDescent="0.4">
      <c r="A6" s="32" t="s">
        <v>12</v>
      </c>
      <c r="B6" s="32"/>
      <c r="C6" s="32"/>
    </row>
    <row r="7" spans="1:3" x14ac:dyDescent="0.4">
      <c r="A7" s="32" t="s">
        <v>13</v>
      </c>
      <c r="B7" s="32"/>
      <c r="C7" s="32"/>
    </row>
  </sheetData>
  <phoneticPr fontId="2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1</xdr:col>
                    <xdr:colOff>190500</xdr:colOff>
                    <xdr:row>0</xdr:row>
                    <xdr:rowOff>209550</xdr:rowOff>
                  </from>
                  <to>
                    <xdr:col>1</xdr:col>
                    <xdr:colOff>495300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209550</xdr:rowOff>
                  </from>
                  <to>
                    <xdr:col>1</xdr:col>
                    <xdr:colOff>495300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190500</xdr:colOff>
                    <xdr:row>2</xdr:row>
                    <xdr:rowOff>209550</xdr:rowOff>
                  </from>
                  <to>
                    <xdr:col>1</xdr:col>
                    <xdr:colOff>495300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</xdr:col>
                    <xdr:colOff>190500</xdr:colOff>
                    <xdr:row>3</xdr:row>
                    <xdr:rowOff>209550</xdr:rowOff>
                  </from>
                  <to>
                    <xdr:col>1</xdr:col>
                    <xdr:colOff>495300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</xdr:col>
                    <xdr:colOff>190500</xdr:colOff>
                    <xdr:row>3</xdr:row>
                    <xdr:rowOff>209550</xdr:rowOff>
                  </from>
                  <to>
                    <xdr:col>1</xdr:col>
                    <xdr:colOff>495300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</xdr:col>
                    <xdr:colOff>190500</xdr:colOff>
                    <xdr:row>4</xdr:row>
                    <xdr:rowOff>209550</xdr:rowOff>
                  </from>
                  <to>
                    <xdr:col>1</xdr:col>
                    <xdr:colOff>495300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</xdr:col>
                    <xdr:colOff>190500</xdr:colOff>
                    <xdr:row>4</xdr:row>
                    <xdr:rowOff>209550</xdr:rowOff>
                  </from>
                  <to>
                    <xdr:col>1</xdr:col>
                    <xdr:colOff>495300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1</xdr:col>
                    <xdr:colOff>190500</xdr:colOff>
                    <xdr:row>5</xdr:row>
                    <xdr:rowOff>209550</xdr:rowOff>
                  </from>
                  <to>
                    <xdr:col>1</xdr:col>
                    <xdr:colOff>495300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1</xdr:col>
                    <xdr:colOff>190500</xdr:colOff>
                    <xdr:row>5</xdr:row>
                    <xdr:rowOff>209550</xdr:rowOff>
                  </from>
                  <to>
                    <xdr:col>1</xdr:col>
                    <xdr:colOff>495300</xdr:colOff>
                    <xdr:row>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6"/>
  <sheetViews>
    <sheetView workbookViewId="0">
      <selection sqref="A1:C6"/>
    </sheetView>
  </sheetViews>
  <sheetFormatPr defaultRowHeight="18.75" x14ac:dyDescent="0.4"/>
  <cols>
    <col min="1" max="1" width="45" style="1" customWidth="1"/>
    <col min="2" max="2" width="12" style="1" customWidth="1"/>
    <col min="3" max="3" width="35" style="1" customWidth="1"/>
    <col min="4" max="16384" width="9" style="1"/>
  </cols>
  <sheetData>
    <row r="1" spans="1:3" x14ac:dyDescent="0.4">
      <c r="A1" s="88" t="s">
        <v>0</v>
      </c>
      <c r="B1" s="88" t="s">
        <v>38</v>
      </c>
      <c r="C1" s="88" t="s">
        <v>1</v>
      </c>
    </row>
    <row r="2" spans="1:3" x14ac:dyDescent="0.4">
      <c r="A2" s="32" t="s">
        <v>14</v>
      </c>
      <c r="B2" s="32"/>
      <c r="C2" s="32"/>
    </row>
    <row r="3" spans="1:3" x14ac:dyDescent="0.4">
      <c r="A3" s="32" t="s">
        <v>15</v>
      </c>
      <c r="B3" s="32"/>
      <c r="C3" s="32"/>
    </row>
    <row r="4" spans="1:3" x14ac:dyDescent="0.4">
      <c r="A4" s="32" t="s">
        <v>16</v>
      </c>
      <c r="B4" s="32"/>
      <c r="C4" s="32"/>
    </row>
    <row r="5" spans="1:3" x14ac:dyDescent="0.4">
      <c r="A5" s="32" t="s">
        <v>17</v>
      </c>
      <c r="B5" s="32"/>
      <c r="C5" s="32"/>
    </row>
    <row r="6" spans="1:3" x14ac:dyDescent="0.4">
      <c r="A6" s="32" t="s">
        <v>18</v>
      </c>
      <c r="B6" s="32"/>
      <c r="C6" s="32"/>
    </row>
  </sheetData>
  <phoneticPr fontId="2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Fill="0" autoLine="0" autoPict="0">
                <anchor moveWithCells="1">
                  <from>
                    <xdr:col>1</xdr:col>
                    <xdr:colOff>190500</xdr:colOff>
                    <xdr:row>0</xdr:row>
                    <xdr:rowOff>209550</xdr:rowOff>
                  </from>
                  <to>
                    <xdr:col>1</xdr:col>
                    <xdr:colOff>495300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209550</xdr:rowOff>
                  </from>
                  <to>
                    <xdr:col>1</xdr:col>
                    <xdr:colOff>495300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190500</xdr:colOff>
                    <xdr:row>2</xdr:row>
                    <xdr:rowOff>209550</xdr:rowOff>
                  </from>
                  <to>
                    <xdr:col>1</xdr:col>
                    <xdr:colOff>495300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190500</xdr:colOff>
                    <xdr:row>3</xdr:row>
                    <xdr:rowOff>209550</xdr:rowOff>
                  </from>
                  <to>
                    <xdr:col>1</xdr:col>
                    <xdr:colOff>495300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190500</xdr:colOff>
                    <xdr:row>3</xdr:row>
                    <xdr:rowOff>209550</xdr:rowOff>
                  </from>
                  <to>
                    <xdr:col>1</xdr:col>
                    <xdr:colOff>495300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</xdr:col>
                    <xdr:colOff>190500</xdr:colOff>
                    <xdr:row>4</xdr:row>
                    <xdr:rowOff>209550</xdr:rowOff>
                  </from>
                  <to>
                    <xdr:col>1</xdr:col>
                    <xdr:colOff>495300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</xdr:col>
                    <xdr:colOff>190500</xdr:colOff>
                    <xdr:row>4</xdr:row>
                    <xdr:rowOff>209550</xdr:rowOff>
                  </from>
                  <to>
                    <xdr:col>1</xdr:col>
                    <xdr:colOff>495300</xdr:colOff>
                    <xdr:row>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6"/>
  <sheetViews>
    <sheetView topLeftCell="A4" workbookViewId="0">
      <selection activeCell="C6" sqref="A1:C6"/>
    </sheetView>
  </sheetViews>
  <sheetFormatPr defaultRowHeight="18.75" x14ac:dyDescent="0.4"/>
  <cols>
    <col min="1" max="1" width="45" style="1" customWidth="1"/>
    <col min="2" max="2" width="12" style="1" customWidth="1"/>
    <col min="3" max="3" width="35" style="1" customWidth="1"/>
    <col min="4" max="16384" width="9" style="1"/>
  </cols>
  <sheetData>
    <row r="1" spans="1:3" x14ac:dyDescent="0.4">
      <c r="A1" s="88" t="s">
        <v>0</v>
      </c>
      <c r="B1" s="88" t="s">
        <v>38</v>
      </c>
      <c r="C1" s="88" t="s">
        <v>1</v>
      </c>
    </row>
    <row r="2" spans="1:3" x14ac:dyDescent="0.4">
      <c r="A2" s="32" t="s">
        <v>19</v>
      </c>
      <c r="B2" s="32"/>
      <c r="C2" s="32"/>
    </row>
    <row r="3" spans="1:3" x14ac:dyDescent="0.4">
      <c r="A3" s="32" t="s">
        <v>20</v>
      </c>
      <c r="B3" s="32"/>
      <c r="C3" s="32"/>
    </row>
    <row r="4" spans="1:3" x14ac:dyDescent="0.4">
      <c r="A4" s="32" t="s">
        <v>21</v>
      </c>
      <c r="B4" s="32"/>
      <c r="C4" s="32"/>
    </row>
    <row r="5" spans="1:3" x14ac:dyDescent="0.4">
      <c r="A5" s="32" t="s">
        <v>22</v>
      </c>
      <c r="B5" s="32"/>
      <c r="C5" s="32"/>
    </row>
    <row r="6" spans="1:3" x14ac:dyDescent="0.4">
      <c r="A6" s="32" t="s">
        <v>23</v>
      </c>
      <c r="B6" s="32"/>
      <c r="C6" s="32"/>
    </row>
  </sheetData>
  <phoneticPr fontId="2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1</xdr:col>
                    <xdr:colOff>190500</xdr:colOff>
                    <xdr:row>0</xdr:row>
                    <xdr:rowOff>209550</xdr:rowOff>
                  </from>
                  <to>
                    <xdr:col>1</xdr:col>
                    <xdr:colOff>495300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209550</xdr:rowOff>
                  </from>
                  <to>
                    <xdr:col>1</xdr:col>
                    <xdr:colOff>495300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1</xdr:col>
                    <xdr:colOff>190500</xdr:colOff>
                    <xdr:row>2</xdr:row>
                    <xdr:rowOff>209550</xdr:rowOff>
                  </from>
                  <to>
                    <xdr:col>1</xdr:col>
                    <xdr:colOff>495300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</xdr:col>
                    <xdr:colOff>190500</xdr:colOff>
                    <xdr:row>3</xdr:row>
                    <xdr:rowOff>209550</xdr:rowOff>
                  </from>
                  <to>
                    <xdr:col>1</xdr:col>
                    <xdr:colOff>495300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</xdr:col>
                    <xdr:colOff>190500</xdr:colOff>
                    <xdr:row>3</xdr:row>
                    <xdr:rowOff>209550</xdr:rowOff>
                  </from>
                  <to>
                    <xdr:col>1</xdr:col>
                    <xdr:colOff>495300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1</xdr:col>
                    <xdr:colOff>190500</xdr:colOff>
                    <xdr:row>4</xdr:row>
                    <xdr:rowOff>209550</xdr:rowOff>
                  </from>
                  <to>
                    <xdr:col>1</xdr:col>
                    <xdr:colOff>495300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1</xdr:col>
                    <xdr:colOff>190500</xdr:colOff>
                    <xdr:row>4</xdr:row>
                    <xdr:rowOff>209550</xdr:rowOff>
                  </from>
                  <to>
                    <xdr:col>1</xdr:col>
                    <xdr:colOff>495300</xdr:colOff>
                    <xdr:row>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6"/>
  <sheetViews>
    <sheetView workbookViewId="0">
      <selection activeCell="C6" sqref="A1:C6"/>
    </sheetView>
  </sheetViews>
  <sheetFormatPr defaultRowHeight="18.75" x14ac:dyDescent="0.4"/>
  <cols>
    <col min="1" max="1" width="45" style="1" customWidth="1"/>
    <col min="2" max="2" width="12" style="1" customWidth="1"/>
    <col min="3" max="3" width="35" style="1" customWidth="1"/>
    <col min="4" max="16384" width="9" style="1"/>
  </cols>
  <sheetData>
    <row r="1" spans="1:3" x14ac:dyDescent="0.4">
      <c r="A1" s="88" t="s">
        <v>0</v>
      </c>
      <c r="B1" s="88" t="s">
        <v>38</v>
      </c>
      <c r="C1" s="88" t="s">
        <v>1</v>
      </c>
    </row>
    <row r="2" spans="1:3" x14ac:dyDescent="0.4">
      <c r="A2" s="32" t="s">
        <v>24</v>
      </c>
      <c r="B2" s="32"/>
      <c r="C2" s="32"/>
    </row>
    <row r="3" spans="1:3" x14ac:dyDescent="0.4">
      <c r="A3" s="32" t="s">
        <v>25</v>
      </c>
      <c r="B3" s="32"/>
      <c r="C3" s="32"/>
    </row>
    <row r="4" spans="1:3" x14ac:dyDescent="0.4">
      <c r="A4" s="32" t="s">
        <v>26</v>
      </c>
      <c r="B4" s="32"/>
      <c r="C4" s="32"/>
    </row>
    <row r="5" spans="1:3" x14ac:dyDescent="0.4">
      <c r="A5" s="32" t="s">
        <v>27</v>
      </c>
      <c r="B5" s="32"/>
      <c r="C5" s="32"/>
    </row>
    <row r="6" spans="1:3" x14ac:dyDescent="0.4">
      <c r="A6" s="32" t="s">
        <v>28</v>
      </c>
      <c r="B6" s="32"/>
      <c r="C6" s="32"/>
    </row>
  </sheetData>
  <phoneticPr fontId="2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Check Box 1">
              <controlPr defaultSize="0" autoFill="0" autoLine="0" autoPict="0">
                <anchor moveWithCells="1">
                  <from>
                    <xdr:col>1</xdr:col>
                    <xdr:colOff>190500</xdr:colOff>
                    <xdr:row>0</xdr:row>
                    <xdr:rowOff>209550</xdr:rowOff>
                  </from>
                  <to>
                    <xdr:col>1</xdr:col>
                    <xdr:colOff>495300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209550</xdr:rowOff>
                  </from>
                  <to>
                    <xdr:col>1</xdr:col>
                    <xdr:colOff>495300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1</xdr:col>
                    <xdr:colOff>190500</xdr:colOff>
                    <xdr:row>2</xdr:row>
                    <xdr:rowOff>209550</xdr:rowOff>
                  </from>
                  <to>
                    <xdr:col>1</xdr:col>
                    <xdr:colOff>495300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1</xdr:col>
                    <xdr:colOff>190500</xdr:colOff>
                    <xdr:row>3</xdr:row>
                    <xdr:rowOff>209550</xdr:rowOff>
                  </from>
                  <to>
                    <xdr:col>1</xdr:col>
                    <xdr:colOff>495300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>
                  <from>
                    <xdr:col>1</xdr:col>
                    <xdr:colOff>190500</xdr:colOff>
                    <xdr:row>3</xdr:row>
                    <xdr:rowOff>209550</xdr:rowOff>
                  </from>
                  <to>
                    <xdr:col>1</xdr:col>
                    <xdr:colOff>495300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>
                  <from>
                    <xdr:col>1</xdr:col>
                    <xdr:colOff>190500</xdr:colOff>
                    <xdr:row>4</xdr:row>
                    <xdr:rowOff>209550</xdr:rowOff>
                  </from>
                  <to>
                    <xdr:col>1</xdr:col>
                    <xdr:colOff>495300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1</xdr:col>
                    <xdr:colOff>190500</xdr:colOff>
                    <xdr:row>4</xdr:row>
                    <xdr:rowOff>209550</xdr:rowOff>
                  </from>
                  <to>
                    <xdr:col>1</xdr:col>
                    <xdr:colOff>495300</xdr:colOff>
                    <xdr:row>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5"/>
  <sheetViews>
    <sheetView workbookViewId="0">
      <selection activeCell="C5" sqref="A1:C5"/>
    </sheetView>
  </sheetViews>
  <sheetFormatPr defaultRowHeight="18.75" x14ac:dyDescent="0.4"/>
  <cols>
    <col min="1" max="1" width="45" style="1" customWidth="1"/>
    <col min="2" max="2" width="12" style="1" customWidth="1"/>
    <col min="3" max="3" width="35" style="1" customWidth="1"/>
    <col min="4" max="16384" width="9" style="1"/>
  </cols>
  <sheetData>
    <row r="1" spans="1:3" x14ac:dyDescent="0.4">
      <c r="A1" s="88" t="s">
        <v>0</v>
      </c>
      <c r="B1" s="88" t="s">
        <v>38</v>
      </c>
      <c r="C1" s="88" t="s">
        <v>1</v>
      </c>
    </row>
    <row r="2" spans="1:3" x14ac:dyDescent="0.4">
      <c r="A2" s="32" t="s">
        <v>29</v>
      </c>
      <c r="B2" s="32"/>
      <c r="C2" s="32"/>
    </row>
    <row r="3" spans="1:3" x14ac:dyDescent="0.4">
      <c r="A3" s="32" t="s">
        <v>30</v>
      </c>
      <c r="B3" s="32"/>
      <c r="C3" s="32"/>
    </row>
    <row r="4" spans="1:3" x14ac:dyDescent="0.4">
      <c r="A4" s="32" t="s">
        <v>31</v>
      </c>
      <c r="B4" s="32"/>
      <c r="C4" s="32"/>
    </row>
    <row r="5" spans="1:3" x14ac:dyDescent="0.4">
      <c r="A5" s="32" t="s">
        <v>32</v>
      </c>
      <c r="B5" s="32"/>
      <c r="C5" s="32"/>
    </row>
  </sheetData>
  <phoneticPr fontId="2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Fill="0" autoLine="0" autoPict="0">
                <anchor moveWithCells="1">
                  <from>
                    <xdr:col>1</xdr:col>
                    <xdr:colOff>190500</xdr:colOff>
                    <xdr:row>0</xdr:row>
                    <xdr:rowOff>209550</xdr:rowOff>
                  </from>
                  <to>
                    <xdr:col>1</xdr:col>
                    <xdr:colOff>495300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209550</xdr:rowOff>
                  </from>
                  <to>
                    <xdr:col>1</xdr:col>
                    <xdr:colOff>495300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</xdr:col>
                    <xdr:colOff>190500</xdr:colOff>
                    <xdr:row>2</xdr:row>
                    <xdr:rowOff>209550</xdr:rowOff>
                  </from>
                  <to>
                    <xdr:col>1</xdr:col>
                    <xdr:colOff>495300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1</xdr:col>
                    <xdr:colOff>190500</xdr:colOff>
                    <xdr:row>3</xdr:row>
                    <xdr:rowOff>209550</xdr:rowOff>
                  </from>
                  <to>
                    <xdr:col>1</xdr:col>
                    <xdr:colOff>495300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1</xdr:col>
                    <xdr:colOff>190500</xdr:colOff>
                    <xdr:row>3</xdr:row>
                    <xdr:rowOff>209550</xdr:rowOff>
                  </from>
                  <to>
                    <xdr:col>1</xdr:col>
                    <xdr:colOff>495300</xdr:colOff>
                    <xdr:row>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メニュー＆原価入力</vt:lpstr>
      <vt:lpstr>フードメニュー原価</vt:lpstr>
      <vt:lpstr>ドリンク原価</vt:lpstr>
      <vt:lpstr>①企画設計</vt:lpstr>
      <vt:lpstr>②価格・原価設計</vt:lpstr>
      <vt:lpstr>③ドリンク設計</vt:lpstr>
      <vt:lpstr>④料理設計</vt:lpstr>
      <vt:lpstr>⑤オペレーション</vt:lpstr>
      <vt:lpstr>⑥人材・教育</vt:lpstr>
      <vt:lpstr>⑦集客設計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洋平 安井</cp:lastModifiedBy>
  <dcterms:created xsi:type="dcterms:W3CDTF">2026-03-02T06:18:36Z</dcterms:created>
  <dcterms:modified xsi:type="dcterms:W3CDTF">2026-03-02T11:57:02Z</dcterms:modified>
</cp:coreProperties>
</file>